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Attività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'Invitati'!$A$6:$K$106</definedName>
    <definedName name="_xlnm._FilterDatabase" localSheetId="2" hidden="1">'Attività'!$A$6:$K$106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it-IT]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3F3437"/>
      <sz val="10"/>
    </font>
    <font>
      <name val="Calibri"/>
      <b val="1"/>
      <color rgb="003F3437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color rgb="00FFFFFF"/>
        <sz val="10"/>
      </font>
      <fill>
        <patternFill patternType="solid">
          <fgColor rgb="00B34E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Stato delle verifiche operative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'Riepilogo'!$A$18:$A$21</f>
            </numRef>
          </cat>
          <val>
            <numRef>
              <f>'Riepilogo'!$B$18:$B$21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invitati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I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 ht="28" customHeight="1">
      <c r="A1" s="1" t="inlineStr">
        <is>
          <t>Riepilogo accessibilità invitati matrimonio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/>
    <row r="3">
      <c r="A3" s="2" t="inlineStr">
        <is>
          <t>Indicatore</t>
        </is>
      </c>
      <c r="B3" s="2" t="inlineStr">
        <is>
          <t>Valore calcolato</t>
        </is>
      </c>
    </row>
    <row r="4" ht="23" customHeight="1">
      <c r="A4" s="3" t="inlineStr">
        <is>
          <t>Totale invitati registrati</t>
        </is>
      </c>
      <c r="B4" s="4">
        <f>COUNTIF(Invitati!$B$7:$B$106,"&lt;&gt;")</f>
        <v/>
      </c>
    </row>
    <row r="5" ht="23" customHeight="1">
      <c r="A5" s="5" t="inlineStr">
        <is>
          <t>Invitati confermati</t>
        </is>
      </c>
      <c r="B5" s="6">
        <f>COUNTIF(Invitati!$C$7:$C$106,"Confermato")</f>
        <v/>
      </c>
    </row>
    <row r="6" ht="23" customHeight="1">
      <c r="A6" s="3" t="inlineStr">
        <is>
          <t>Persone previste confermate</t>
        </is>
      </c>
      <c r="B6" s="4">
        <f>SUMIF(Invitati!$C$7:$C$106,"Confermato",Invitati!$G$7:$G$106)</f>
        <v/>
      </c>
    </row>
    <row r="7" ht="23" customHeight="1">
      <c r="A7" s="5" t="inlineStr">
        <is>
          <t>Confermati con accesso da coordinare</t>
        </is>
      </c>
      <c r="B7" s="6">
        <f>COUNTIFS(Invitati!$C$7:$C$106,"Confermato",Invitati!$D$7:$D$106,"&lt;&gt;Nessuna esigenza",Invitati!$D$7:$D$106,"&lt;&gt;")</f>
        <v/>
      </c>
    </row>
    <row r="8" ht="23" customHeight="1">
      <c r="A8" s="3" t="inlineStr">
        <is>
          <t>Sedute non standard confermate</t>
        </is>
      </c>
      <c r="B8" s="4">
        <f>COUNTIFS(Invitati!$C$7:$C$106,"Confermato",Invitati!$E$7:$E$106,"&lt;&gt;Standard",Invitati!$E$7:$E$106,"&lt;&gt;")</f>
        <v/>
      </c>
    </row>
    <row r="9" ht="23" customHeight="1">
      <c r="A9" s="5" t="inlineStr">
        <is>
          <t>Accompagnamenti richiesti o confermati</t>
        </is>
      </c>
      <c r="B9" s="6">
        <f>COUNTIFS(Invitati!$C$7:$C$106,"&lt;&gt;Non partecipa",Invitati!$F$7:$F$106,"Richiesto")+COUNTIFS(Invitati!$C$7:$C$106,"&lt;&gt;Non partecipa",Invitati!$F$7:$F$106,"Confermato")</f>
        <v/>
      </c>
    </row>
    <row r="10" ht="23" customHeight="1">
      <c r="A10" s="3" t="inlineStr">
        <is>
          <t>Verifiche da completare</t>
        </is>
      </c>
      <c r="B10" s="4">
        <f>COUNTIFS(Invitati!$C$7:$C$106,"Confermato",Invitati!$I$7:$I$106,"Da verificare")+COUNTIFS(Invitati!$C$7:$C$106,"Confermato",Invitati!$I$7:$I$106,"In verifica")</f>
        <v/>
      </c>
    </row>
    <row r="11" ht="23" customHeight="1">
      <c r="A11" s="5" t="inlineStr">
        <is>
          <t>Attività aperte</t>
        </is>
      </c>
      <c r="B11" s="6">
        <f>COUNTIFS('Attività'!$C$7:$C$106,"&lt;&gt;",'Attività'!$I$7:$I$106,"&lt;&gt;Completata",'Attività'!$I$7:$I$106,"&lt;&gt;Annullata")</f>
        <v/>
      </c>
    </row>
    <row r="12" ht="23" customHeight="1">
      <c r="A12" s="3" t="inlineStr">
        <is>
          <t>Importo attività non annullate</t>
        </is>
      </c>
      <c r="B12" s="23">
        <f>IF(COUNTIF('Attività'!$C$7:$C$106,"&lt;&gt;")=0,"",SUMIFS('Attività'!$F$7:$F$106,'Attività'!$C$7:$C$106,"&lt;&gt;",'Attività'!$I$7:$I$106,"&lt;&gt;Annullata"))</f>
        <v/>
      </c>
    </row>
    <row r="13" ht="23" customHeight="1">
      <c r="A13" s="5" t="inlineStr">
        <is>
          <t>Righe senza responsabile</t>
        </is>
      </c>
      <c r="B13" s="6">
        <f>COUNTIFS(Invitati!$B$7:$B$106,"&lt;&gt;",Invitati!$H$7:$H$106,"",Invitati!$C$7:$C$106,"&lt;&gt;Non partecipa")+COUNTIFS('Attività'!$C$7:$C$106,"&lt;&gt;",'Attività'!$H$7:$H$106,"",'Attività'!$I$7:$I$106,"&lt;&gt;Annullata")</f>
        <v/>
      </c>
    </row>
    <row r="14" ht="23" customHeight="1">
      <c r="A14" s="3" t="inlineStr">
        <is>
          <t>Quota verifiche chiuse sui confermati</t>
        </is>
      </c>
      <c r="B14" s="24">
        <f>IFERROR(IF(COUNTIF(Invitati!$C$7:$C$106,"Confermato")=0,"",(COUNTIFS(Invitati!$C$7:$C$106,"Confermato",Invitati!$I$7:$I$106,"Confermato")+COUNTIFS(Invitati!$C$7:$C$106,"Confermato",Invitati!$I$7:$I$106,"Non necessario"))/COUNTIF(Invitati!$C$7:$C$106,"Confermato")),"")</f>
        <v/>
      </c>
    </row>
    <row r="15"/>
    <row r="16"/>
    <row r="17">
      <c r="A17" s="2" t="inlineStr">
        <is>
          <t>Stato verifica</t>
        </is>
      </c>
      <c r="B17" s="2" t="inlineStr">
        <is>
          <t>Invitati</t>
        </is>
      </c>
    </row>
    <row r="18">
      <c r="A18" s="9" t="inlineStr">
        <is>
          <t>Da verificare</t>
        </is>
      </c>
      <c r="B18" s="4">
        <f>COUNTIF(Invitati!$I$7:$I$106,A18)</f>
        <v/>
      </c>
    </row>
    <row r="19">
      <c r="A19" s="10" t="inlineStr">
        <is>
          <t>In verifica</t>
        </is>
      </c>
      <c r="B19" s="6">
        <f>COUNTIF(Invitati!$I$7:$I$106,A19)</f>
        <v/>
      </c>
    </row>
    <row r="20">
      <c r="A20" s="9" t="inlineStr">
        <is>
          <t>Confermato</t>
        </is>
      </c>
      <c r="B20" s="4">
        <f>COUNTIF(Invitati!$I$7:$I$106,A20)</f>
        <v/>
      </c>
    </row>
    <row r="21">
      <c r="A21" s="10" t="inlineStr">
        <is>
          <t>Non necessario</t>
        </is>
      </c>
      <c r="B21" s="6">
        <f>COUNTIF(Invitati!$I$7:$I$106,A21)</f>
        <v/>
      </c>
    </row>
  </sheetData>
  <mergeCells count="1">
    <mergeCell ref="A1:I1"/>
  </mergeCells>
  <conditionalFormatting sqref="B10:B11">
    <cfRule type="expression" priority="1" dxfId="0">
      <formula>B10&gt;0</formula>
    </cfRule>
  </conditionalFormatting>
  <conditionalFormatting sqref="B13">
    <cfRule type="expression" priority="2" dxfId="0">
      <formula>B13&gt;0</formula>
    </cfRule>
  </conditionalFormatting>
  <conditionalFormatting sqref="B14">
    <cfRule type="expression" priority="3" dxfId="1">
      <formula>AND(B14&lt;&gt;"",B14=1)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K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8" customWidth="1" min="3" max="3"/>
    <col width="28" customWidth="1" min="4" max="4"/>
    <col width="25" customWidth="1" min="5" max="5"/>
    <col width="22" customWidth="1" min="6" max="6"/>
    <col width="12" customWidth="1" min="7" max="7"/>
    <col width="23" customWidth="1" min="8" max="8"/>
    <col width="19" customWidth="1" min="9" max="9"/>
    <col width="16" customWidth="1" min="10" max="10"/>
    <col width="15" customWidth="1" min="11" max="11"/>
  </cols>
  <sheetData>
    <row r="1" ht="28" customHeight="1">
      <c r="A1" s="1" t="inlineStr">
        <is>
          <t>Registro accessibilità invitati matrimonio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 ht="23" customHeight="1">
      <c r="A2" s="11" t="inlineStr">
        <is>
          <t>Celle avorio</t>
        </is>
      </c>
      <c r="B2" s="12" t="inlineStr">
        <is>
          <t>Input modificabile; gli otto invitati iniziali sono esempi interamente fittizi.</t>
        </is>
      </c>
    </row>
    <row r="3" ht="23" customHeight="1">
      <c r="A3" s="11" t="inlineStr">
        <is>
          <t>Ambito</t>
        </is>
      </c>
      <c r="B3" s="12" t="inlineStr">
        <is>
          <t>Registrare solo indicazioni operative per accesso, seduta e accompagnamento.</t>
        </is>
      </c>
    </row>
    <row r="4" ht="23" customHeight="1">
      <c r="A4" s="11" t="inlineStr">
        <is>
          <t>Controllo</t>
        </is>
      </c>
      <c r="B4" s="12" t="inlineStr">
        <is>
          <t>Gli avvisi nel campo Esito richiedono una verifica umana.</t>
        </is>
      </c>
    </row>
    <row r="5" ht="23" customHeight="1">
      <c r="A5" s="11" t="inlineStr">
        <is>
          <t>Copertura</t>
        </is>
      </c>
      <c r="B5" s="12" t="inlineStr">
        <is>
          <t>Sono predisposte 100 righe, comprese quelle lasciate vuote.</t>
        </is>
      </c>
    </row>
    <row r="6" ht="34" customHeight="1">
      <c r="A6" s="2" t="inlineStr">
        <is>
          <t>ID</t>
        </is>
      </c>
      <c r="B6" s="2" t="inlineStr">
        <is>
          <t>Invitato</t>
        </is>
      </c>
      <c r="C6" s="2" t="inlineStr">
        <is>
          <t>Conferma</t>
        </is>
      </c>
      <c r="D6" s="2" t="inlineStr">
        <is>
          <t>Accesso</t>
        </is>
      </c>
      <c r="E6" s="2" t="inlineStr">
        <is>
          <t>Seduta</t>
        </is>
      </c>
      <c r="F6" s="2" t="inlineStr">
        <is>
          <t>Accompagnamento</t>
        </is>
      </c>
      <c r="G6" s="2" t="inlineStr">
        <is>
          <t>N. persone</t>
        </is>
      </c>
      <c r="H6" s="2" t="inlineStr">
        <is>
          <t>Responsabile</t>
        </is>
      </c>
      <c r="I6" s="2" t="inlineStr">
        <is>
          <t>Stato verifica</t>
        </is>
      </c>
      <c r="J6" s="2" t="inlineStr">
        <is>
          <t>Data controllo</t>
        </is>
      </c>
      <c r="K6" s="2" t="inlineStr">
        <is>
          <t>Esito</t>
        </is>
      </c>
    </row>
    <row r="7" ht="22" customHeight="1">
      <c r="A7" s="13">
        <f>IF(B7="","","INV-"&amp;TEXT(ROW()-6,"000"))</f>
        <v/>
      </c>
      <c r="B7" s="14" t="inlineStr">
        <is>
          <t>Invitato Fittizio 01</t>
        </is>
      </c>
      <c r="C7" s="14" t="inlineStr">
        <is>
          <t>Confermato</t>
        </is>
      </c>
      <c r="D7" s="14" t="inlineStr">
        <is>
          <t>Percorso senza gradini</t>
        </is>
      </c>
      <c r="E7" s="14" t="inlineStr">
        <is>
          <t>Sedia con braccioli</t>
        </is>
      </c>
      <c r="F7" s="14" t="inlineStr">
        <is>
          <t>Confermato</t>
        </is>
      </c>
      <c r="G7" s="15" t="n">
        <v>2</v>
      </c>
      <c r="H7" s="14" t="inlineStr">
        <is>
          <t>Referente Fittizio A</t>
        </is>
      </c>
      <c r="I7" s="14" t="inlineStr">
        <is>
          <t>Confermato</t>
        </is>
      </c>
      <c r="J7" s="25" t="n">
        <v>46271</v>
      </c>
      <c r="K7" s="13">
        <f>IF(B7="","",IF(C7="Non partecipa","Escluso",IF(OR(C7="",D7="",E7="",F7="",G7="",H7="",I7="",AND(I7="Confermato",J7="")),"Attenzione",IF(OR(I7="Da verificare",I7="In verifica",AND(C7="Confermato",I7&lt;&gt;"Confermato",I7&lt;&gt;"Non necessario")),"Attenzione","Regolare"))))</f>
        <v/>
      </c>
    </row>
    <row r="8" ht="22" customHeight="1">
      <c r="A8" s="17">
        <f>IF(B8="","","INV-"&amp;TEXT(ROW()-6,"000"))</f>
        <v/>
      </c>
      <c r="B8" s="14" t="inlineStr">
        <is>
          <t>Invitato Fittizio 02</t>
        </is>
      </c>
      <c r="C8" s="14" t="inlineStr">
        <is>
          <t>Da contattare</t>
        </is>
      </c>
      <c r="D8" s="14" t="inlineStr">
        <is>
          <t>Ascensore</t>
        </is>
      </c>
      <c r="E8" s="14" t="inlineStr">
        <is>
          <t>Standard</t>
        </is>
      </c>
      <c r="F8" s="14" t="inlineStr">
        <is>
          <t>Richiesto</t>
        </is>
      </c>
      <c r="G8" s="15" t="n">
        <v>1</v>
      </c>
      <c r="H8" s="14" t="inlineStr">
        <is>
          <t>Referente Fittizio B</t>
        </is>
      </c>
      <c r="I8" s="14" t="inlineStr">
        <is>
          <t>Da verificare</t>
        </is>
      </c>
      <c r="J8" s="25" t="n"/>
      <c r="K8" s="17">
        <f>IF(B8="","",IF(C8="Non partecipa","Escluso",IF(OR(C8="",D8="",E8="",F8="",G8="",H8="",I8="",AND(I8="Confermato",J8="")),"Attenzione",IF(OR(I8="Da verificare",I8="In verifica",AND(C8="Confermato",I8&lt;&gt;"Confermato",I8&lt;&gt;"Non necessario")),"Attenzione","Regolare"))))</f>
        <v/>
      </c>
    </row>
    <row r="9" ht="22" customHeight="1">
      <c r="A9" s="13">
        <f>IF(B9="","","INV-"&amp;TEXT(ROW()-6,"000"))</f>
        <v/>
      </c>
      <c r="B9" s="14" t="inlineStr">
        <is>
          <t>Invitato Fittizio 03</t>
        </is>
      </c>
      <c r="C9" s="14" t="inlineStr">
        <is>
          <t>Confermato</t>
        </is>
      </c>
      <c r="D9" s="14" t="inlineStr">
        <is>
          <t>Nessuna esigenza</t>
        </is>
      </c>
      <c r="E9" s="14" t="inlineStr">
        <is>
          <t>Standard</t>
        </is>
      </c>
      <c r="F9" s="14" t="inlineStr">
        <is>
          <t>Nessuno</t>
        </is>
      </c>
      <c r="G9" s="15" t="n">
        <v>2</v>
      </c>
      <c r="H9" s="14" t="inlineStr">
        <is>
          <t>Referente Fittizio C</t>
        </is>
      </c>
      <c r="I9" s="14" t="inlineStr">
        <is>
          <t>Non necessario</t>
        </is>
      </c>
      <c r="J9" s="25" t="n">
        <v>46268</v>
      </c>
      <c r="K9" s="13">
        <f>IF(B9="","",IF(C9="Non partecipa","Escluso",IF(OR(C9="",D9="",E9="",F9="",G9="",H9="",I9="",AND(I9="Confermato",J9="")),"Attenzione",IF(OR(I9="Da verificare",I9="In verifica",AND(C9="Confermato",I9&lt;&gt;"Confermato",I9&lt;&gt;"Non necessario")),"Attenzione","Regolare"))))</f>
        <v/>
      </c>
    </row>
    <row r="10" ht="22" customHeight="1">
      <c r="A10" s="17">
        <f>IF(B10="","","INV-"&amp;TEXT(ROW()-6,"000"))</f>
        <v/>
      </c>
      <c r="B10" s="14" t="inlineStr">
        <is>
          <t>Invitato Fittizio 04</t>
        </is>
      </c>
      <c r="C10" s="14" t="inlineStr">
        <is>
          <t>Non partecipa</t>
        </is>
      </c>
      <c r="D10" s="14" t="inlineStr">
        <is>
          <t>Altro da verificare</t>
        </is>
      </c>
      <c r="E10" s="14" t="inlineStr">
        <is>
          <t>Standard</t>
        </is>
      </c>
      <c r="F10" s="14" t="inlineStr">
        <is>
          <t>Nessuno</t>
        </is>
      </c>
      <c r="G10" s="15" t="n">
        <v>1</v>
      </c>
      <c r="H10" s="14" t="inlineStr">
        <is>
          <t>Referente Fittizio A</t>
        </is>
      </c>
      <c r="I10" s="14" t="inlineStr">
        <is>
          <t>Da verificare</t>
        </is>
      </c>
      <c r="J10" s="25" t="n"/>
      <c r="K10" s="17">
        <f>IF(B10="","",IF(C10="Non partecipa","Escluso",IF(OR(C10="",D10="",E10="",F10="",G10="",H10="",I10="",AND(I10="Confermato",J10="")),"Attenzione",IF(OR(I10="Da verificare",I10="In verifica",AND(C10="Confermato",I10&lt;&gt;"Confermato",I10&lt;&gt;"Non necessario")),"Attenzione","Regolare"))))</f>
        <v/>
      </c>
    </row>
    <row r="11" ht="22" customHeight="1">
      <c r="A11" s="13">
        <f>IF(B11="","","INV-"&amp;TEXT(ROW()-6,"000"))</f>
        <v/>
      </c>
      <c r="B11" s="14" t="inlineStr">
        <is>
          <t>Invitato Fittizio 05</t>
        </is>
      </c>
      <c r="C11" s="14" t="inlineStr">
        <is>
          <t>Confermato</t>
        </is>
      </c>
      <c r="D11" s="14" t="inlineStr">
        <is>
          <t>Parcheggio vicino</t>
        </is>
      </c>
      <c r="E11" s="14" t="inlineStr">
        <is>
          <t>Posto vicino uscita</t>
        </is>
      </c>
      <c r="F11" s="14" t="inlineStr">
        <is>
          <t>Confermato</t>
        </is>
      </c>
      <c r="G11" s="15" t="n">
        <v>1</v>
      </c>
      <c r="H11" s="14" t="inlineStr">
        <is>
          <t>Referente Fittizio D</t>
        </is>
      </c>
      <c r="I11" s="14" t="inlineStr">
        <is>
          <t>In verifica</t>
        </is>
      </c>
      <c r="J11" s="25" t="n">
        <v>46274</v>
      </c>
      <c r="K11" s="13">
        <f>IF(B11="","",IF(C11="Non partecipa","Escluso",IF(OR(C11="",D11="",E11="",F11="",G11="",H11="",I11="",AND(I11="Confermato",J11="")),"Attenzione",IF(OR(I11="Da verificare",I11="In verifica",AND(C11="Confermato",I11&lt;&gt;"Confermato",I11&lt;&gt;"Non necessario")),"Attenzione","Regolare"))))</f>
        <v/>
      </c>
    </row>
    <row r="12" ht="22" customHeight="1">
      <c r="A12" s="17">
        <f>IF(B12="","","INV-"&amp;TEXT(ROW()-6,"000"))</f>
        <v/>
      </c>
      <c r="B12" s="14" t="inlineStr">
        <is>
          <t>Invitato Fittizio 06</t>
        </is>
      </c>
      <c r="C12" s="14" t="inlineStr">
        <is>
          <t>Confermato</t>
        </is>
      </c>
      <c r="D12" s="14" t="inlineStr">
        <is>
          <t>Percorso senza gradini</t>
        </is>
      </c>
      <c r="E12" s="14" t="inlineStr">
        <is>
          <t>Spazio carrozzina</t>
        </is>
      </c>
      <c r="F12" s="14" t="inlineStr">
        <is>
          <t>Richiesto</t>
        </is>
      </c>
      <c r="G12" s="15" t="n">
        <v>2</v>
      </c>
      <c r="H12" s="14" t="inlineStr">
        <is>
          <t>Referente Fittizio E</t>
        </is>
      </c>
      <c r="I12" s="14" t="inlineStr">
        <is>
          <t>Confermato</t>
        </is>
      </c>
      <c r="J12" s="25" t="n">
        <v>46275</v>
      </c>
      <c r="K12" s="17">
        <f>IF(B12="","",IF(C12="Non partecipa","Escluso",IF(OR(C12="",D12="",E12="",F12="",G12="",H12="",I12="",AND(I12="Confermato",J12="")),"Attenzione",IF(OR(I12="Da verificare",I12="In verifica",AND(C12="Confermato",I12&lt;&gt;"Confermato",I12&lt;&gt;"Non necessario")),"Attenzione","Regolare"))))</f>
        <v/>
      </c>
    </row>
    <row r="13" ht="22" customHeight="1">
      <c r="A13" s="13">
        <f>IF(B13="","","INV-"&amp;TEXT(ROW()-6,"000"))</f>
        <v/>
      </c>
      <c r="B13" s="14" t="inlineStr">
        <is>
          <t>Invitato Fittizio 07</t>
        </is>
      </c>
      <c r="C13" s="14" t="inlineStr">
        <is>
          <t>Da contattare</t>
        </is>
      </c>
      <c r="D13" s="14" t="inlineStr">
        <is>
          <t>Nessuna esigenza</t>
        </is>
      </c>
      <c r="E13" s="14" t="inlineStr">
        <is>
          <t>Standard</t>
        </is>
      </c>
      <c r="F13" s="14" t="inlineStr">
        <is>
          <t>Nessuno</t>
        </is>
      </c>
      <c r="G13" s="15" t="n">
        <v>1</v>
      </c>
      <c r="H13" s="14" t="n"/>
      <c r="I13" s="14" t="inlineStr">
        <is>
          <t>Da verificare</t>
        </is>
      </c>
      <c r="J13" s="25" t="n"/>
      <c r="K13" s="13">
        <f>IF(B13="","",IF(C13="Non partecipa","Escluso",IF(OR(C13="",D13="",E13="",F13="",G13="",H13="",I13="",AND(I13="Confermato",J13="")),"Attenzione",IF(OR(I13="Da verificare",I13="In verifica",AND(C13="Confermato",I13&lt;&gt;"Confermato",I13&lt;&gt;"Non necessario")),"Attenzione","Regolare"))))</f>
        <v/>
      </c>
    </row>
    <row r="14" ht="22" customHeight="1">
      <c r="A14" s="17">
        <f>IF(B14="","","INV-"&amp;TEXT(ROW()-6,"000"))</f>
        <v/>
      </c>
      <c r="B14" s="14" t="inlineStr">
        <is>
          <t>Invitato Fittizio 08</t>
        </is>
      </c>
      <c r="C14" s="14" t="inlineStr">
        <is>
          <t>Confermato</t>
        </is>
      </c>
      <c r="D14" s="14" t="inlineStr">
        <is>
          <t>Ascensore</t>
        </is>
      </c>
      <c r="E14" s="14" t="inlineStr">
        <is>
          <t>Sedia con braccioli</t>
        </is>
      </c>
      <c r="F14" s="14" t="inlineStr">
        <is>
          <t>Nessuno</t>
        </is>
      </c>
      <c r="G14" s="15" t="n">
        <v>10</v>
      </c>
      <c r="H14" s="14" t="inlineStr">
        <is>
          <t>Referente Fittizio B</t>
        </is>
      </c>
      <c r="I14" s="14" t="inlineStr">
        <is>
          <t>Da verificare</t>
        </is>
      </c>
      <c r="J14" s="25" t="n"/>
      <c r="K14" s="17">
        <f>IF(B14="","",IF(C14="Non partecipa","Escluso",IF(OR(C14="",D14="",E14="",F14="",G14="",H14="",I14="",AND(I14="Confermato",J14="")),"Attenzione",IF(OR(I14="Da verificare",I14="In verifica",AND(C14="Confermato",I14&lt;&gt;"Confermato",I14&lt;&gt;"Non necessario")),"Attenzione","Regolare"))))</f>
        <v/>
      </c>
    </row>
    <row r="15" ht="22" customHeight="1">
      <c r="A15" s="13">
        <f>IF(B15="","","INV-"&amp;TEXT(ROW()-6,"000"))</f>
        <v/>
      </c>
      <c r="B15" s="14" t="n"/>
      <c r="C15" s="14" t="n"/>
      <c r="D15" s="14" t="n"/>
      <c r="E15" s="14" t="n"/>
      <c r="F15" s="14" t="n"/>
      <c r="G15" s="15" t="n"/>
      <c r="H15" s="14" t="n"/>
      <c r="I15" s="14" t="n"/>
      <c r="J15" s="25" t="n"/>
      <c r="K15" s="13">
        <f>IF(B15="","",IF(C15="Non partecipa","Escluso",IF(OR(C15="",D15="",E15="",F15="",G15="",H15="",I15="",AND(I15="Confermato",J15="")),"Attenzione",IF(OR(I15="Da verificare",I15="In verifica",AND(C15="Confermato",I15&lt;&gt;"Confermato",I15&lt;&gt;"Non necessario")),"Attenzione","Regolare"))))</f>
        <v/>
      </c>
    </row>
    <row r="16" ht="22" customHeight="1">
      <c r="A16" s="17">
        <f>IF(B16="","","INV-"&amp;TEXT(ROW()-6,"000"))</f>
        <v/>
      </c>
      <c r="B16" s="14" t="n"/>
      <c r="C16" s="14" t="n"/>
      <c r="D16" s="14" t="n"/>
      <c r="E16" s="14" t="n"/>
      <c r="F16" s="14" t="n"/>
      <c r="G16" s="15" t="n"/>
      <c r="H16" s="14" t="n"/>
      <c r="I16" s="14" t="n"/>
      <c r="J16" s="25" t="n"/>
      <c r="K16" s="17">
        <f>IF(B16="","",IF(C16="Non partecipa","Escluso",IF(OR(C16="",D16="",E16="",F16="",G16="",H16="",I16="",AND(I16="Confermato",J16="")),"Attenzione",IF(OR(I16="Da verificare",I16="In verifica",AND(C16="Confermato",I16&lt;&gt;"Confermato",I16&lt;&gt;"Non necessario")),"Attenzione","Regolare"))))</f>
        <v/>
      </c>
    </row>
    <row r="17" ht="22" customHeight="1">
      <c r="A17" s="13">
        <f>IF(B17="","","INV-"&amp;TEXT(ROW()-6,"000"))</f>
        <v/>
      </c>
      <c r="B17" s="14" t="n"/>
      <c r="C17" s="14" t="n"/>
      <c r="D17" s="14" t="n"/>
      <c r="E17" s="14" t="n"/>
      <c r="F17" s="14" t="n"/>
      <c r="G17" s="15" t="n"/>
      <c r="H17" s="14" t="n"/>
      <c r="I17" s="14" t="n"/>
      <c r="J17" s="25" t="n"/>
      <c r="K17" s="13">
        <f>IF(B17="","",IF(C17="Non partecipa","Escluso",IF(OR(C17="",D17="",E17="",F17="",G17="",H17="",I17="",AND(I17="Confermato",J17="")),"Attenzione",IF(OR(I17="Da verificare",I17="In verifica",AND(C17="Confermato",I17&lt;&gt;"Confermato",I17&lt;&gt;"Non necessario")),"Attenzione","Regolare"))))</f>
        <v/>
      </c>
    </row>
    <row r="18" ht="22" customHeight="1">
      <c r="A18" s="17">
        <f>IF(B18="","","INV-"&amp;TEXT(ROW()-6,"000"))</f>
        <v/>
      </c>
      <c r="B18" s="14" t="n"/>
      <c r="C18" s="14" t="n"/>
      <c r="D18" s="14" t="n"/>
      <c r="E18" s="14" t="n"/>
      <c r="F18" s="14" t="n"/>
      <c r="G18" s="15" t="n"/>
      <c r="H18" s="14" t="n"/>
      <c r="I18" s="14" t="n"/>
      <c r="J18" s="25" t="n"/>
      <c r="K18" s="17">
        <f>IF(B18="","",IF(C18="Non partecipa","Escluso",IF(OR(C18="",D18="",E18="",F18="",G18="",H18="",I18="",AND(I18="Confermato",J18="")),"Attenzione",IF(OR(I18="Da verificare",I18="In verifica",AND(C18="Confermato",I18&lt;&gt;"Confermato",I18&lt;&gt;"Non necessario")),"Attenzione","Regolare"))))</f>
        <v/>
      </c>
    </row>
    <row r="19" ht="22" customHeight="1">
      <c r="A19" s="13">
        <f>IF(B19="","","INV-"&amp;TEXT(ROW()-6,"000"))</f>
        <v/>
      </c>
      <c r="B19" s="14" t="n"/>
      <c r="C19" s="14" t="n"/>
      <c r="D19" s="14" t="n"/>
      <c r="E19" s="14" t="n"/>
      <c r="F19" s="14" t="n"/>
      <c r="G19" s="15" t="n"/>
      <c r="H19" s="14" t="n"/>
      <c r="I19" s="14" t="n"/>
      <c r="J19" s="25" t="n"/>
      <c r="K19" s="13">
        <f>IF(B19="","",IF(C19="Non partecipa","Escluso",IF(OR(C19="",D19="",E19="",F19="",G19="",H19="",I19="",AND(I19="Confermato",J19="")),"Attenzione",IF(OR(I19="Da verificare",I19="In verifica",AND(C19="Confermato",I19&lt;&gt;"Confermato",I19&lt;&gt;"Non necessario")),"Attenzione","Regolare"))))</f>
        <v/>
      </c>
    </row>
    <row r="20" ht="22" customHeight="1">
      <c r="A20" s="17">
        <f>IF(B20="","","INV-"&amp;TEXT(ROW()-6,"000"))</f>
        <v/>
      </c>
      <c r="B20" s="14" t="n"/>
      <c r="C20" s="14" t="n"/>
      <c r="D20" s="14" t="n"/>
      <c r="E20" s="14" t="n"/>
      <c r="F20" s="14" t="n"/>
      <c r="G20" s="15" t="n"/>
      <c r="H20" s="14" t="n"/>
      <c r="I20" s="14" t="n"/>
      <c r="J20" s="25" t="n"/>
      <c r="K20" s="17">
        <f>IF(B20="","",IF(C20="Non partecipa","Escluso",IF(OR(C20="",D20="",E20="",F20="",G20="",H20="",I20="",AND(I20="Confermato",J20="")),"Attenzione",IF(OR(I20="Da verificare",I20="In verifica",AND(C20="Confermato",I20&lt;&gt;"Confermato",I20&lt;&gt;"Non necessario")),"Attenzione","Regolare"))))</f>
        <v/>
      </c>
    </row>
    <row r="21" ht="22" customHeight="1">
      <c r="A21" s="13">
        <f>IF(B21="","","INV-"&amp;TEXT(ROW()-6,"000"))</f>
        <v/>
      </c>
      <c r="B21" s="14" t="n"/>
      <c r="C21" s="14" t="n"/>
      <c r="D21" s="14" t="n"/>
      <c r="E21" s="14" t="n"/>
      <c r="F21" s="14" t="n"/>
      <c r="G21" s="15" t="n"/>
      <c r="H21" s="14" t="n"/>
      <c r="I21" s="14" t="n"/>
      <c r="J21" s="25" t="n"/>
      <c r="K21" s="13">
        <f>IF(B21="","",IF(C21="Non partecipa","Escluso",IF(OR(C21="",D21="",E21="",F21="",G21="",H21="",I21="",AND(I21="Confermato",J21="")),"Attenzione",IF(OR(I21="Da verificare",I21="In verifica",AND(C21="Confermato",I21&lt;&gt;"Confermato",I21&lt;&gt;"Non necessario")),"Attenzione","Regolare"))))</f>
        <v/>
      </c>
    </row>
    <row r="22" ht="22" customHeight="1">
      <c r="A22" s="17">
        <f>IF(B22="","","INV-"&amp;TEXT(ROW()-6,"000"))</f>
        <v/>
      </c>
      <c r="B22" s="14" t="n"/>
      <c r="C22" s="14" t="n"/>
      <c r="D22" s="14" t="n"/>
      <c r="E22" s="14" t="n"/>
      <c r="F22" s="14" t="n"/>
      <c r="G22" s="15" t="n"/>
      <c r="H22" s="14" t="n"/>
      <c r="I22" s="14" t="n"/>
      <c r="J22" s="25" t="n"/>
      <c r="K22" s="17">
        <f>IF(B22="","",IF(C22="Non partecipa","Escluso",IF(OR(C22="",D22="",E22="",F22="",G22="",H22="",I22="",AND(I22="Confermato",J22="")),"Attenzione",IF(OR(I22="Da verificare",I22="In verifica",AND(C22="Confermato",I22&lt;&gt;"Confermato",I22&lt;&gt;"Non necessario")),"Attenzione","Regolare"))))</f>
        <v/>
      </c>
    </row>
    <row r="23" ht="22" customHeight="1">
      <c r="A23" s="13">
        <f>IF(B23="","","INV-"&amp;TEXT(ROW()-6,"000"))</f>
        <v/>
      </c>
      <c r="B23" s="14" t="n"/>
      <c r="C23" s="14" t="n"/>
      <c r="D23" s="14" t="n"/>
      <c r="E23" s="14" t="n"/>
      <c r="F23" s="14" t="n"/>
      <c r="G23" s="15" t="n"/>
      <c r="H23" s="14" t="n"/>
      <c r="I23" s="14" t="n"/>
      <c r="J23" s="25" t="n"/>
      <c r="K23" s="13">
        <f>IF(B23="","",IF(C23="Non partecipa","Escluso",IF(OR(C23="",D23="",E23="",F23="",G23="",H23="",I23="",AND(I23="Confermato",J23="")),"Attenzione",IF(OR(I23="Da verificare",I23="In verifica",AND(C23="Confermato",I23&lt;&gt;"Confermato",I23&lt;&gt;"Non necessario")),"Attenzione","Regolare"))))</f>
        <v/>
      </c>
    </row>
    <row r="24" ht="22" customHeight="1">
      <c r="A24" s="17">
        <f>IF(B24="","","INV-"&amp;TEXT(ROW()-6,"000"))</f>
        <v/>
      </c>
      <c r="B24" s="14" t="n"/>
      <c r="C24" s="14" t="n"/>
      <c r="D24" s="14" t="n"/>
      <c r="E24" s="14" t="n"/>
      <c r="F24" s="14" t="n"/>
      <c r="G24" s="15" t="n"/>
      <c r="H24" s="14" t="n"/>
      <c r="I24" s="14" t="n"/>
      <c r="J24" s="25" t="n"/>
      <c r="K24" s="17">
        <f>IF(B24="","",IF(C24="Non partecipa","Escluso",IF(OR(C24="",D24="",E24="",F24="",G24="",H24="",I24="",AND(I24="Confermato",J24="")),"Attenzione",IF(OR(I24="Da verificare",I24="In verifica",AND(C24="Confermato",I24&lt;&gt;"Confermato",I24&lt;&gt;"Non necessario")),"Attenzione","Regolare"))))</f>
        <v/>
      </c>
    </row>
    <row r="25" ht="22" customHeight="1">
      <c r="A25" s="13">
        <f>IF(B25="","","INV-"&amp;TEXT(ROW()-6,"000"))</f>
        <v/>
      </c>
      <c r="B25" s="14" t="n"/>
      <c r="C25" s="14" t="n"/>
      <c r="D25" s="14" t="n"/>
      <c r="E25" s="14" t="n"/>
      <c r="F25" s="14" t="n"/>
      <c r="G25" s="15" t="n"/>
      <c r="H25" s="14" t="n"/>
      <c r="I25" s="14" t="n"/>
      <c r="J25" s="25" t="n"/>
      <c r="K25" s="13">
        <f>IF(B25="","",IF(C25="Non partecipa","Escluso",IF(OR(C25="",D25="",E25="",F25="",G25="",H25="",I25="",AND(I25="Confermato",J25="")),"Attenzione",IF(OR(I25="Da verificare",I25="In verifica",AND(C25="Confermato",I25&lt;&gt;"Confermato",I25&lt;&gt;"Non necessario")),"Attenzione","Regolare"))))</f>
        <v/>
      </c>
    </row>
    <row r="26" ht="22" customHeight="1">
      <c r="A26" s="17">
        <f>IF(B26="","","INV-"&amp;TEXT(ROW()-6,"000"))</f>
        <v/>
      </c>
      <c r="B26" s="14" t="n"/>
      <c r="C26" s="14" t="n"/>
      <c r="D26" s="14" t="n"/>
      <c r="E26" s="14" t="n"/>
      <c r="F26" s="14" t="n"/>
      <c r="G26" s="15" t="n"/>
      <c r="H26" s="14" t="n"/>
      <c r="I26" s="14" t="n"/>
      <c r="J26" s="25" t="n"/>
      <c r="K26" s="17">
        <f>IF(B26="","",IF(C26="Non partecipa","Escluso",IF(OR(C26="",D26="",E26="",F26="",G26="",H26="",I26="",AND(I26="Confermato",J26="")),"Attenzione",IF(OR(I26="Da verificare",I26="In verifica",AND(C26="Confermato",I26&lt;&gt;"Confermato",I26&lt;&gt;"Non necessario")),"Attenzione","Regolare"))))</f>
        <v/>
      </c>
    </row>
    <row r="27" ht="22" customHeight="1">
      <c r="A27" s="13">
        <f>IF(B27="","","INV-"&amp;TEXT(ROW()-6,"000"))</f>
        <v/>
      </c>
      <c r="B27" s="14" t="n"/>
      <c r="C27" s="14" t="n"/>
      <c r="D27" s="14" t="n"/>
      <c r="E27" s="14" t="n"/>
      <c r="F27" s="14" t="n"/>
      <c r="G27" s="15" t="n"/>
      <c r="H27" s="14" t="n"/>
      <c r="I27" s="14" t="n"/>
      <c r="J27" s="25" t="n"/>
      <c r="K27" s="13">
        <f>IF(B27="","",IF(C27="Non partecipa","Escluso",IF(OR(C27="",D27="",E27="",F27="",G27="",H27="",I27="",AND(I27="Confermato",J27="")),"Attenzione",IF(OR(I27="Da verificare",I27="In verifica",AND(C27="Confermato",I27&lt;&gt;"Confermato",I27&lt;&gt;"Non necessario")),"Attenzione","Regolare"))))</f>
        <v/>
      </c>
    </row>
    <row r="28" ht="22" customHeight="1">
      <c r="A28" s="17">
        <f>IF(B28="","","INV-"&amp;TEXT(ROW()-6,"000"))</f>
        <v/>
      </c>
      <c r="B28" s="14" t="n"/>
      <c r="C28" s="14" t="n"/>
      <c r="D28" s="14" t="n"/>
      <c r="E28" s="14" t="n"/>
      <c r="F28" s="14" t="n"/>
      <c r="G28" s="15" t="n"/>
      <c r="H28" s="14" t="n"/>
      <c r="I28" s="14" t="n"/>
      <c r="J28" s="25" t="n"/>
      <c r="K28" s="17">
        <f>IF(B28="","",IF(C28="Non partecipa","Escluso",IF(OR(C28="",D28="",E28="",F28="",G28="",H28="",I28="",AND(I28="Confermato",J28="")),"Attenzione",IF(OR(I28="Da verificare",I28="In verifica",AND(C28="Confermato",I28&lt;&gt;"Confermato",I28&lt;&gt;"Non necessario")),"Attenzione","Regolare"))))</f>
        <v/>
      </c>
    </row>
    <row r="29" ht="22" customHeight="1">
      <c r="A29" s="13">
        <f>IF(B29="","","INV-"&amp;TEXT(ROW()-6,"000"))</f>
        <v/>
      </c>
      <c r="B29" s="14" t="n"/>
      <c r="C29" s="14" t="n"/>
      <c r="D29" s="14" t="n"/>
      <c r="E29" s="14" t="n"/>
      <c r="F29" s="14" t="n"/>
      <c r="G29" s="15" t="n"/>
      <c r="H29" s="14" t="n"/>
      <c r="I29" s="14" t="n"/>
      <c r="J29" s="25" t="n"/>
      <c r="K29" s="13">
        <f>IF(B29="","",IF(C29="Non partecipa","Escluso",IF(OR(C29="",D29="",E29="",F29="",G29="",H29="",I29="",AND(I29="Confermato",J29="")),"Attenzione",IF(OR(I29="Da verificare",I29="In verifica",AND(C29="Confermato",I29&lt;&gt;"Confermato",I29&lt;&gt;"Non necessario")),"Attenzione","Regolare"))))</f>
        <v/>
      </c>
    </row>
    <row r="30" ht="22" customHeight="1">
      <c r="A30" s="17">
        <f>IF(B30="","","INV-"&amp;TEXT(ROW()-6,"000"))</f>
        <v/>
      </c>
      <c r="B30" s="14" t="n"/>
      <c r="C30" s="14" t="n"/>
      <c r="D30" s="14" t="n"/>
      <c r="E30" s="14" t="n"/>
      <c r="F30" s="14" t="n"/>
      <c r="G30" s="15" t="n"/>
      <c r="H30" s="14" t="n"/>
      <c r="I30" s="14" t="n"/>
      <c r="J30" s="25" t="n"/>
      <c r="K30" s="17">
        <f>IF(B30="","",IF(C30="Non partecipa","Escluso",IF(OR(C30="",D30="",E30="",F30="",G30="",H30="",I30="",AND(I30="Confermato",J30="")),"Attenzione",IF(OR(I30="Da verificare",I30="In verifica",AND(C30="Confermato",I30&lt;&gt;"Confermato",I30&lt;&gt;"Non necessario")),"Attenzione","Regolare"))))</f>
        <v/>
      </c>
    </row>
    <row r="31" ht="22" customHeight="1">
      <c r="A31" s="13">
        <f>IF(B31="","","INV-"&amp;TEXT(ROW()-6,"000"))</f>
        <v/>
      </c>
      <c r="B31" s="14" t="n"/>
      <c r="C31" s="14" t="n"/>
      <c r="D31" s="14" t="n"/>
      <c r="E31" s="14" t="n"/>
      <c r="F31" s="14" t="n"/>
      <c r="G31" s="15" t="n"/>
      <c r="H31" s="14" t="n"/>
      <c r="I31" s="14" t="n"/>
      <c r="J31" s="25" t="n"/>
      <c r="K31" s="13">
        <f>IF(B31="","",IF(C31="Non partecipa","Escluso",IF(OR(C31="",D31="",E31="",F31="",G31="",H31="",I31="",AND(I31="Confermato",J31="")),"Attenzione",IF(OR(I31="Da verificare",I31="In verifica",AND(C31="Confermato",I31&lt;&gt;"Confermato",I31&lt;&gt;"Non necessario")),"Attenzione","Regolare"))))</f>
        <v/>
      </c>
    </row>
    <row r="32" ht="22" customHeight="1">
      <c r="A32" s="17">
        <f>IF(B32="","","INV-"&amp;TEXT(ROW()-6,"000"))</f>
        <v/>
      </c>
      <c r="B32" s="14" t="n"/>
      <c r="C32" s="14" t="n"/>
      <c r="D32" s="14" t="n"/>
      <c r="E32" s="14" t="n"/>
      <c r="F32" s="14" t="n"/>
      <c r="G32" s="15" t="n"/>
      <c r="H32" s="14" t="n"/>
      <c r="I32" s="14" t="n"/>
      <c r="J32" s="25" t="n"/>
      <c r="K32" s="17">
        <f>IF(B32="","",IF(C32="Non partecipa","Escluso",IF(OR(C32="",D32="",E32="",F32="",G32="",H32="",I32="",AND(I32="Confermato",J32="")),"Attenzione",IF(OR(I32="Da verificare",I32="In verifica",AND(C32="Confermato",I32&lt;&gt;"Confermato",I32&lt;&gt;"Non necessario")),"Attenzione","Regolare"))))</f>
        <v/>
      </c>
    </row>
    <row r="33" ht="22" customHeight="1">
      <c r="A33" s="13">
        <f>IF(B33="","","INV-"&amp;TEXT(ROW()-6,"000"))</f>
        <v/>
      </c>
      <c r="B33" s="14" t="n"/>
      <c r="C33" s="14" t="n"/>
      <c r="D33" s="14" t="n"/>
      <c r="E33" s="14" t="n"/>
      <c r="F33" s="14" t="n"/>
      <c r="G33" s="15" t="n"/>
      <c r="H33" s="14" t="n"/>
      <c r="I33" s="14" t="n"/>
      <c r="J33" s="25" t="n"/>
      <c r="K33" s="13">
        <f>IF(B33="","",IF(C33="Non partecipa","Escluso",IF(OR(C33="",D33="",E33="",F33="",G33="",H33="",I33="",AND(I33="Confermato",J33="")),"Attenzione",IF(OR(I33="Da verificare",I33="In verifica",AND(C33="Confermato",I33&lt;&gt;"Confermato",I33&lt;&gt;"Non necessario")),"Attenzione","Regolare"))))</f>
        <v/>
      </c>
    </row>
    <row r="34" ht="22" customHeight="1">
      <c r="A34" s="17">
        <f>IF(B34="","","INV-"&amp;TEXT(ROW()-6,"000"))</f>
        <v/>
      </c>
      <c r="B34" s="14" t="n"/>
      <c r="C34" s="14" t="n"/>
      <c r="D34" s="14" t="n"/>
      <c r="E34" s="14" t="n"/>
      <c r="F34" s="14" t="n"/>
      <c r="G34" s="15" t="n"/>
      <c r="H34" s="14" t="n"/>
      <c r="I34" s="14" t="n"/>
      <c r="J34" s="25" t="n"/>
      <c r="K34" s="17">
        <f>IF(B34="","",IF(C34="Non partecipa","Escluso",IF(OR(C34="",D34="",E34="",F34="",G34="",H34="",I34="",AND(I34="Confermato",J34="")),"Attenzione",IF(OR(I34="Da verificare",I34="In verifica",AND(C34="Confermato",I34&lt;&gt;"Confermato",I34&lt;&gt;"Non necessario")),"Attenzione","Regolare"))))</f>
        <v/>
      </c>
    </row>
    <row r="35" ht="22" customHeight="1">
      <c r="A35" s="13">
        <f>IF(B35="","","INV-"&amp;TEXT(ROW()-6,"000"))</f>
        <v/>
      </c>
      <c r="B35" s="14" t="n"/>
      <c r="C35" s="14" t="n"/>
      <c r="D35" s="14" t="n"/>
      <c r="E35" s="14" t="n"/>
      <c r="F35" s="14" t="n"/>
      <c r="G35" s="15" t="n"/>
      <c r="H35" s="14" t="n"/>
      <c r="I35" s="14" t="n"/>
      <c r="J35" s="25" t="n"/>
      <c r="K35" s="13">
        <f>IF(B35="","",IF(C35="Non partecipa","Escluso",IF(OR(C35="",D35="",E35="",F35="",G35="",H35="",I35="",AND(I35="Confermato",J35="")),"Attenzione",IF(OR(I35="Da verificare",I35="In verifica",AND(C35="Confermato",I35&lt;&gt;"Confermato",I35&lt;&gt;"Non necessario")),"Attenzione","Regolare"))))</f>
        <v/>
      </c>
    </row>
    <row r="36" ht="22" customHeight="1">
      <c r="A36" s="17">
        <f>IF(B36="","","INV-"&amp;TEXT(ROW()-6,"000"))</f>
        <v/>
      </c>
      <c r="B36" s="14" t="n"/>
      <c r="C36" s="14" t="n"/>
      <c r="D36" s="14" t="n"/>
      <c r="E36" s="14" t="n"/>
      <c r="F36" s="14" t="n"/>
      <c r="G36" s="15" t="n"/>
      <c r="H36" s="14" t="n"/>
      <c r="I36" s="14" t="n"/>
      <c r="J36" s="25" t="n"/>
      <c r="K36" s="17">
        <f>IF(B36="","",IF(C36="Non partecipa","Escluso",IF(OR(C36="",D36="",E36="",F36="",G36="",H36="",I36="",AND(I36="Confermato",J36="")),"Attenzione",IF(OR(I36="Da verificare",I36="In verifica",AND(C36="Confermato",I36&lt;&gt;"Confermato",I36&lt;&gt;"Non necessario")),"Attenzione","Regolare"))))</f>
        <v/>
      </c>
    </row>
    <row r="37" ht="22" customHeight="1">
      <c r="A37" s="13">
        <f>IF(B37="","","INV-"&amp;TEXT(ROW()-6,"000"))</f>
        <v/>
      </c>
      <c r="B37" s="14" t="n"/>
      <c r="C37" s="14" t="n"/>
      <c r="D37" s="14" t="n"/>
      <c r="E37" s="14" t="n"/>
      <c r="F37" s="14" t="n"/>
      <c r="G37" s="15" t="n"/>
      <c r="H37" s="14" t="n"/>
      <c r="I37" s="14" t="n"/>
      <c r="J37" s="25" t="n"/>
      <c r="K37" s="13">
        <f>IF(B37="","",IF(C37="Non partecipa","Escluso",IF(OR(C37="",D37="",E37="",F37="",G37="",H37="",I37="",AND(I37="Confermato",J37="")),"Attenzione",IF(OR(I37="Da verificare",I37="In verifica",AND(C37="Confermato",I37&lt;&gt;"Confermato",I37&lt;&gt;"Non necessario")),"Attenzione","Regolare"))))</f>
        <v/>
      </c>
    </row>
    <row r="38" ht="22" customHeight="1">
      <c r="A38" s="17">
        <f>IF(B38="","","INV-"&amp;TEXT(ROW()-6,"000"))</f>
        <v/>
      </c>
      <c r="B38" s="14" t="n"/>
      <c r="C38" s="14" t="n"/>
      <c r="D38" s="14" t="n"/>
      <c r="E38" s="14" t="n"/>
      <c r="F38" s="14" t="n"/>
      <c r="G38" s="15" t="n"/>
      <c r="H38" s="14" t="n"/>
      <c r="I38" s="14" t="n"/>
      <c r="J38" s="25" t="n"/>
      <c r="K38" s="17">
        <f>IF(B38="","",IF(C38="Non partecipa","Escluso",IF(OR(C38="",D38="",E38="",F38="",G38="",H38="",I38="",AND(I38="Confermato",J38="")),"Attenzione",IF(OR(I38="Da verificare",I38="In verifica",AND(C38="Confermato",I38&lt;&gt;"Confermato",I38&lt;&gt;"Non necessario")),"Attenzione","Regolare"))))</f>
        <v/>
      </c>
    </row>
    <row r="39" ht="22" customHeight="1">
      <c r="A39" s="13">
        <f>IF(B39="","","INV-"&amp;TEXT(ROW()-6,"000"))</f>
        <v/>
      </c>
      <c r="B39" s="14" t="n"/>
      <c r="C39" s="14" t="n"/>
      <c r="D39" s="14" t="n"/>
      <c r="E39" s="14" t="n"/>
      <c r="F39" s="14" t="n"/>
      <c r="G39" s="15" t="n"/>
      <c r="H39" s="14" t="n"/>
      <c r="I39" s="14" t="n"/>
      <c r="J39" s="25" t="n"/>
      <c r="K39" s="13">
        <f>IF(B39="","",IF(C39="Non partecipa","Escluso",IF(OR(C39="",D39="",E39="",F39="",G39="",H39="",I39="",AND(I39="Confermato",J39="")),"Attenzione",IF(OR(I39="Da verificare",I39="In verifica",AND(C39="Confermato",I39&lt;&gt;"Confermato",I39&lt;&gt;"Non necessario")),"Attenzione","Regolare"))))</f>
        <v/>
      </c>
    </row>
    <row r="40" ht="22" customHeight="1">
      <c r="A40" s="17">
        <f>IF(B40="","","INV-"&amp;TEXT(ROW()-6,"000"))</f>
        <v/>
      </c>
      <c r="B40" s="14" t="n"/>
      <c r="C40" s="14" t="n"/>
      <c r="D40" s="14" t="n"/>
      <c r="E40" s="14" t="n"/>
      <c r="F40" s="14" t="n"/>
      <c r="G40" s="15" t="n"/>
      <c r="H40" s="14" t="n"/>
      <c r="I40" s="14" t="n"/>
      <c r="J40" s="25" t="n"/>
      <c r="K40" s="17">
        <f>IF(B40="","",IF(C40="Non partecipa","Escluso",IF(OR(C40="",D40="",E40="",F40="",G40="",H40="",I40="",AND(I40="Confermato",J40="")),"Attenzione",IF(OR(I40="Da verificare",I40="In verifica",AND(C40="Confermato",I40&lt;&gt;"Confermato",I40&lt;&gt;"Non necessario")),"Attenzione","Regolare"))))</f>
        <v/>
      </c>
    </row>
    <row r="41" ht="22" customHeight="1">
      <c r="A41" s="13">
        <f>IF(B41="","","INV-"&amp;TEXT(ROW()-6,"000"))</f>
        <v/>
      </c>
      <c r="B41" s="14" t="n"/>
      <c r="C41" s="14" t="n"/>
      <c r="D41" s="14" t="n"/>
      <c r="E41" s="14" t="n"/>
      <c r="F41" s="14" t="n"/>
      <c r="G41" s="15" t="n"/>
      <c r="H41" s="14" t="n"/>
      <c r="I41" s="14" t="n"/>
      <c r="J41" s="25" t="n"/>
      <c r="K41" s="13">
        <f>IF(B41="","",IF(C41="Non partecipa","Escluso",IF(OR(C41="",D41="",E41="",F41="",G41="",H41="",I41="",AND(I41="Confermato",J41="")),"Attenzione",IF(OR(I41="Da verificare",I41="In verifica",AND(C41="Confermato",I41&lt;&gt;"Confermato",I41&lt;&gt;"Non necessario")),"Attenzione","Regolare"))))</f>
        <v/>
      </c>
    </row>
    <row r="42" ht="22" customHeight="1">
      <c r="A42" s="17">
        <f>IF(B42="","","INV-"&amp;TEXT(ROW()-6,"000"))</f>
        <v/>
      </c>
      <c r="B42" s="14" t="n"/>
      <c r="C42" s="14" t="n"/>
      <c r="D42" s="14" t="n"/>
      <c r="E42" s="14" t="n"/>
      <c r="F42" s="14" t="n"/>
      <c r="G42" s="15" t="n"/>
      <c r="H42" s="14" t="n"/>
      <c r="I42" s="14" t="n"/>
      <c r="J42" s="25" t="n"/>
      <c r="K42" s="17">
        <f>IF(B42="","",IF(C42="Non partecipa","Escluso",IF(OR(C42="",D42="",E42="",F42="",G42="",H42="",I42="",AND(I42="Confermato",J42="")),"Attenzione",IF(OR(I42="Da verificare",I42="In verifica",AND(C42="Confermato",I42&lt;&gt;"Confermato",I42&lt;&gt;"Non necessario")),"Attenzione","Regolare"))))</f>
        <v/>
      </c>
    </row>
    <row r="43" ht="22" customHeight="1">
      <c r="A43" s="13">
        <f>IF(B43="","","INV-"&amp;TEXT(ROW()-6,"000"))</f>
        <v/>
      </c>
      <c r="B43" s="14" t="n"/>
      <c r="C43" s="14" t="n"/>
      <c r="D43" s="14" t="n"/>
      <c r="E43" s="14" t="n"/>
      <c r="F43" s="14" t="n"/>
      <c r="G43" s="15" t="n"/>
      <c r="H43" s="14" t="n"/>
      <c r="I43" s="14" t="n"/>
      <c r="J43" s="25" t="n"/>
      <c r="K43" s="13">
        <f>IF(B43="","",IF(C43="Non partecipa","Escluso",IF(OR(C43="",D43="",E43="",F43="",G43="",H43="",I43="",AND(I43="Confermato",J43="")),"Attenzione",IF(OR(I43="Da verificare",I43="In verifica",AND(C43="Confermato",I43&lt;&gt;"Confermato",I43&lt;&gt;"Non necessario")),"Attenzione","Regolare"))))</f>
        <v/>
      </c>
    </row>
    <row r="44" ht="22" customHeight="1">
      <c r="A44" s="17">
        <f>IF(B44="","","INV-"&amp;TEXT(ROW()-6,"000"))</f>
        <v/>
      </c>
      <c r="B44" s="14" t="n"/>
      <c r="C44" s="14" t="n"/>
      <c r="D44" s="14" t="n"/>
      <c r="E44" s="14" t="n"/>
      <c r="F44" s="14" t="n"/>
      <c r="G44" s="15" t="n"/>
      <c r="H44" s="14" t="n"/>
      <c r="I44" s="14" t="n"/>
      <c r="J44" s="25" t="n"/>
      <c r="K44" s="17">
        <f>IF(B44="","",IF(C44="Non partecipa","Escluso",IF(OR(C44="",D44="",E44="",F44="",G44="",H44="",I44="",AND(I44="Confermato",J44="")),"Attenzione",IF(OR(I44="Da verificare",I44="In verifica",AND(C44="Confermato",I44&lt;&gt;"Confermato",I44&lt;&gt;"Non necessario")),"Attenzione","Regolare"))))</f>
        <v/>
      </c>
    </row>
    <row r="45" ht="22" customHeight="1">
      <c r="A45" s="13">
        <f>IF(B45="","","INV-"&amp;TEXT(ROW()-6,"000"))</f>
        <v/>
      </c>
      <c r="B45" s="14" t="n"/>
      <c r="C45" s="14" t="n"/>
      <c r="D45" s="14" t="n"/>
      <c r="E45" s="14" t="n"/>
      <c r="F45" s="14" t="n"/>
      <c r="G45" s="15" t="n"/>
      <c r="H45" s="14" t="n"/>
      <c r="I45" s="14" t="n"/>
      <c r="J45" s="25" t="n"/>
      <c r="K45" s="13">
        <f>IF(B45="","",IF(C45="Non partecipa","Escluso",IF(OR(C45="",D45="",E45="",F45="",G45="",H45="",I45="",AND(I45="Confermato",J45="")),"Attenzione",IF(OR(I45="Da verificare",I45="In verifica",AND(C45="Confermato",I45&lt;&gt;"Confermato",I45&lt;&gt;"Non necessario")),"Attenzione","Regolare"))))</f>
        <v/>
      </c>
    </row>
    <row r="46" ht="22" customHeight="1">
      <c r="A46" s="17">
        <f>IF(B46="","","INV-"&amp;TEXT(ROW()-6,"000"))</f>
        <v/>
      </c>
      <c r="B46" s="14" t="n"/>
      <c r="C46" s="14" t="n"/>
      <c r="D46" s="14" t="n"/>
      <c r="E46" s="14" t="n"/>
      <c r="F46" s="14" t="n"/>
      <c r="G46" s="15" t="n"/>
      <c r="H46" s="14" t="n"/>
      <c r="I46" s="14" t="n"/>
      <c r="J46" s="25" t="n"/>
      <c r="K46" s="17">
        <f>IF(B46="","",IF(C46="Non partecipa","Escluso",IF(OR(C46="",D46="",E46="",F46="",G46="",H46="",I46="",AND(I46="Confermato",J46="")),"Attenzione",IF(OR(I46="Da verificare",I46="In verifica",AND(C46="Confermato",I46&lt;&gt;"Confermato",I46&lt;&gt;"Non necessario")),"Attenzione","Regolare"))))</f>
        <v/>
      </c>
    </row>
    <row r="47" ht="22" customHeight="1">
      <c r="A47" s="13">
        <f>IF(B47="","","INV-"&amp;TEXT(ROW()-6,"000"))</f>
        <v/>
      </c>
      <c r="B47" s="14" t="n"/>
      <c r="C47" s="14" t="n"/>
      <c r="D47" s="14" t="n"/>
      <c r="E47" s="14" t="n"/>
      <c r="F47" s="14" t="n"/>
      <c r="G47" s="15" t="n"/>
      <c r="H47" s="14" t="n"/>
      <c r="I47" s="14" t="n"/>
      <c r="J47" s="25" t="n"/>
      <c r="K47" s="13">
        <f>IF(B47="","",IF(C47="Non partecipa","Escluso",IF(OR(C47="",D47="",E47="",F47="",G47="",H47="",I47="",AND(I47="Confermato",J47="")),"Attenzione",IF(OR(I47="Da verificare",I47="In verifica",AND(C47="Confermato",I47&lt;&gt;"Confermato",I47&lt;&gt;"Non necessario")),"Attenzione","Regolare"))))</f>
        <v/>
      </c>
    </row>
    <row r="48" ht="22" customHeight="1">
      <c r="A48" s="17">
        <f>IF(B48="","","INV-"&amp;TEXT(ROW()-6,"000"))</f>
        <v/>
      </c>
      <c r="B48" s="14" t="n"/>
      <c r="C48" s="14" t="n"/>
      <c r="D48" s="14" t="n"/>
      <c r="E48" s="14" t="n"/>
      <c r="F48" s="14" t="n"/>
      <c r="G48" s="15" t="n"/>
      <c r="H48" s="14" t="n"/>
      <c r="I48" s="14" t="n"/>
      <c r="J48" s="25" t="n"/>
      <c r="K48" s="17">
        <f>IF(B48="","",IF(C48="Non partecipa","Escluso",IF(OR(C48="",D48="",E48="",F48="",G48="",H48="",I48="",AND(I48="Confermato",J48="")),"Attenzione",IF(OR(I48="Da verificare",I48="In verifica",AND(C48="Confermato",I48&lt;&gt;"Confermato",I48&lt;&gt;"Non necessario")),"Attenzione","Regolare"))))</f>
        <v/>
      </c>
    </row>
    <row r="49" ht="22" customHeight="1">
      <c r="A49" s="13">
        <f>IF(B49="","","INV-"&amp;TEXT(ROW()-6,"000"))</f>
        <v/>
      </c>
      <c r="B49" s="14" t="n"/>
      <c r="C49" s="14" t="n"/>
      <c r="D49" s="14" t="n"/>
      <c r="E49" s="14" t="n"/>
      <c r="F49" s="14" t="n"/>
      <c r="G49" s="15" t="n"/>
      <c r="H49" s="14" t="n"/>
      <c r="I49" s="14" t="n"/>
      <c r="J49" s="25" t="n"/>
      <c r="K49" s="13">
        <f>IF(B49="","",IF(C49="Non partecipa","Escluso",IF(OR(C49="",D49="",E49="",F49="",G49="",H49="",I49="",AND(I49="Confermato",J49="")),"Attenzione",IF(OR(I49="Da verificare",I49="In verifica",AND(C49="Confermato",I49&lt;&gt;"Confermato",I49&lt;&gt;"Non necessario")),"Attenzione","Regolare"))))</f>
        <v/>
      </c>
    </row>
    <row r="50" ht="22" customHeight="1">
      <c r="A50" s="17">
        <f>IF(B50="","","INV-"&amp;TEXT(ROW()-6,"000"))</f>
        <v/>
      </c>
      <c r="B50" s="14" t="n"/>
      <c r="C50" s="14" t="n"/>
      <c r="D50" s="14" t="n"/>
      <c r="E50" s="14" t="n"/>
      <c r="F50" s="14" t="n"/>
      <c r="G50" s="15" t="n"/>
      <c r="H50" s="14" t="n"/>
      <c r="I50" s="14" t="n"/>
      <c r="J50" s="25" t="n"/>
      <c r="K50" s="17">
        <f>IF(B50="","",IF(C50="Non partecipa","Escluso",IF(OR(C50="",D50="",E50="",F50="",G50="",H50="",I50="",AND(I50="Confermato",J50="")),"Attenzione",IF(OR(I50="Da verificare",I50="In verifica",AND(C50="Confermato",I50&lt;&gt;"Confermato",I50&lt;&gt;"Non necessario")),"Attenzione","Regolare"))))</f>
        <v/>
      </c>
    </row>
    <row r="51" ht="22" customHeight="1">
      <c r="A51" s="13">
        <f>IF(B51="","","INV-"&amp;TEXT(ROW()-6,"000"))</f>
        <v/>
      </c>
      <c r="B51" s="14" t="n"/>
      <c r="C51" s="14" t="n"/>
      <c r="D51" s="14" t="n"/>
      <c r="E51" s="14" t="n"/>
      <c r="F51" s="14" t="n"/>
      <c r="G51" s="15" t="n"/>
      <c r="H51" s="14" t="n"/>
      <c r="I51" s="14" t="n"/>
      <c r="J51" s="25" t="n"/>
      <c r="K51" s="13">
        <f>IF(B51="","",IF(C51="Non partecipa","Escluso",IF(OR(C51="",D51="",E51="",F51="",G51="",H51="",I51="",AND(I51="Confermato",J51="")),"Attenzione",IF(OR(I51="Da verificare",I51="In verifica",AND(C51="Confermato",I51&lt;&gt;"Confermato",I51&lt;&gt;"Non necessario")),"Attenzione","Regolare"))))</f>
        <v/>
      </c>
    </row>
    <row r="52" ht="22" customHeight="1">
      <c r="A52" s="17">
        <f>IF(B52="","","INV-"&amp;TEXT(ROW()-6,"000"))</f>
        <v/>
      </c>
      <c r="B52" s="14" t="n"/>
      <c r="C52" s="14" t="n"/>
      <c r="D52" s="14" t="n"/>
      <c r="E52" s="14" t="n"/>
      <c r="F52" s="14" t="n"/>
      <c r="G52" s="15" t="n"/>
      <c r="H52" s="14" t="n"/>
      <c r="I52" s="14" t="n"/>
      <c r="J52" s="25" t="n"/>
      <c r="K52" s="17">
        <f>IF(B52="","",IF(C52="Non partecipa","Escluso",IF(OR(C52="",D52="",E52="",F52="",G52="",H52="",I52="",AND(I52="Confermato",J52="")),"Attenzione",IF(OR(I52="Da verificare",I52="In verifica",AND(C52="Confermato",I52&lt;&gt;"Confermato",I52&lt;&gt;"Non necessario")),"Attenzione","Regolare"))))</f>
        <v/>
      </c>
    </row>
    <row r="53" ht="22" customHeight="1">
      <c r="A53" s="13">
        <f>IF(B53="","","INV-"&amp;TEXT(ROW()-6,"000"))</f>
        <v/>
      </c>
      <c r="B53" s="14" t="n"/>
      <c r="C53" s="14" t="n"/>
      <c r="D53" s="14" t="n"/>
      <c r="E53" s="14" t="n"/>
      <c r="F53" s="14" t="n"/>
      <c r="G53" s="15" t="n"/>
      <c r="H53" s="14" t="n"/>
      <c r="I53" s="14" t="n"/>
      <c r="J53" s="25" t="n"/>
      <c r="K53" s="13">
        <f>IF(B53="","",IF(C53="Non partecipa","Escluso",IF(OR(C53="",D53="",E53="",F53="",G53="",H53="",I53="",AND(I53="Confermato",J53="")),"Attenzione",IF(OR(I53="Da verificare",I53="In verifica",AND(C53="Confermato",I53&lt;&gt;"Confermato",I53&lt;&gt;"Non necessario")),"Attenzione","Regolare"))))</f>
        <v/>
      </c>
    </row>
    <row r="54" ht="22" customHeight="1">
      <c r="A54" s="17">
        <f>IF(B54="","","INV-"&amp;TEXT(ROW()-6,"000"))</f>
        <v/>
      </c>
      <c r="B54" s="14" t="n"/>
      <c r="C54" s="14" t="n"/>
      <c r="D54" s="14" t="n"/>
      <c r="E54" s="14" t="n"/>
      <c r="F54" s="14" t="n"/>
      <c r="G54" s="15" t="n"/>
      <c r="H54" s="14" t="n"/>
      <c r="I54" s="14" t="n"/>
      <c r="J54" s="25" t="n"/>
      <c r="K54" s="17">
        <f>IF(B54="","",IF(C54="Non partecipa","Escluso",IF(OR(C54="",D54="",E54="",F54="",G54="",H54="",I54="",AND(I54="Confermato",J54="")),"Attenzione",IF(OR(I54="Da verificare",I54="In verifica",AND(C54="Confermato",I54&lt;&gt;"Confermato",I54&lt;&gt;"Non necessario")),"Attenzione","Regolare"))))</f>
        <v/>
      </c>
    </row>
    <row r="55" ht="22" customHeight="1">
      <c r="A55" s="13">
        <f>IF(B55="","","INV-"&amp;TEXT(ROW()-6,"000"))</f>
        <v/>
      </c>
      <c r="B55" s="14" t="n"/>
      <c r="C55" s="14" t="n"/>
      <c r="D55" s="14" t="n"/>
      <c r="E55" s="14" t="n"/>
      <c r="F55" s="14" t="n"/>
      <c r="G55" s="15" t="n"/>
      <c r="H55" s="14" t="n"/>
      <c r="I55" s="14" t="n"/>
      <c r="J55" s="25" t="n"/>
      <c r="K55" s="13">
        <f>IF(B55="","",IF(C55="Non partecipa","Escluso",IF(OR(C55="",D55="",E55="",F55="",G55="",H55="",I55="",AND(I55="Confermato",J55="")),"Attenzione",IF(OR(I55="Da verificare",I55="In verifica",AND(C55="Confermato",I55&lt;&gt;"Confermato",I55&lt;&gt;"Non necessario")),"Attenzione","Regolare"))))</f>
        <v/>
      </c>
    </row>
    <row r="56" ht="22" customHeight="1">
      <c r="A56" s="17">
        <f>IF(B56="","","INV-"&amp;TEXT(ROW()-6,"000"))</f>
        <v/>
      </c>
      <c r="B56" s="14" t="n"/>
      <c r="C56" s="14" t="n"/>
      <c r="D56" s="14" t="n"/>
      <c r="E56" s="14" t="n"/>
      <c r="F56" s="14" t="n"/>
      <c r="G56" s="15" t="n"/>
      <c r="H56" s="14" t="n"/>
      <c r="I56" s="14" t="n"/>
      <c r="J56" s="25" t="n"/>
      <c r="K56" s="17">
        <f>IF(B56="","",IF(C56="Non partecipa","Escluso",IF(OR(C56="",D56="",E56="",F56="",G56="",H56="",I56="",AND(I56="Confermato",J56="")),"Attenzione",IF(OR(I56="Da verificare",I56="In verifica",AND(C56="Confermato",I56&lt;&gt;"Confermato",I56&lt;&gt;"Non necessario")),"Attenzione","Regolare"))))</f>
        <v/>
      </c>
    </row>
    <row r="57" ht="22" customHeight="1">
      <c r="A57" s="13">
        <f>IF(B57="","","INV-"&amp;TEXT(ROW()-6,"000"))</f>
        <v/>
      </c>
      <c r="B57" s="14" t="n"/>
      <c r="C57" s="14" t="n"/>
      <c r="D57" s="14" t="n"/>
      <c r="E57" s="14" t="n"/>
      <c r="F57" s="14" t="n"/>
      <c r="G57" s="15" t="n"/>
      <c r="H57" s="14" t="n"/>
      <c r="I57" s="14" t="n"/>
      <c r="J57" s="25" t="n"/>
      <c r="K57" s="13">
        <f>IF(B57="","",IF(C57="Non partecipa","Escluso",IF(OR(C57="",D57="",E57="",F57="",G57="",H57="",I57="",AND(I57="Confermato",J57="")),"Attenzione",IF(OR(I57="Da verificare",I57="In verifica",AND(C57="Confermato",I57&lt;&gt;"Confermato",I57&lt;&gt;"Non necessario")),"Attenzione","Regolare"))))</f>
        <v/>
      </c>
    </row>
    <row r="58" ht="22" customHeight="1">
      <c r="A58" s="17">
        <f>IF(B58="","","INV-"&amp;TEXT(ROW()-6,"000"))</f>
        <v/>
      </c>
      <c r="B58" s="14" t="n"/>
      <c r="C58" s="14" t="n"/>
      <c r="D58" s="14" t="n"/>
      <c r="E58" s="14" t="n"/>
      <c r="F58" s="14" t="n"/>
      <c r="G58" s="15" t="n"/>
      <c r="H58" s="14" t="n"/>
      <c r="I58" s="14" t="n"/>
      <c r="J58" s="25" t="n"/>
      <c r="K58" s="17">
        <f>IF(B58="","",IF(C58="Non partecipa","Escluso",IF(OR(C58="",D58="",E58="",F58="",G58="",H58="",I58="",AND(I58="Confermato",J58="")),"Attenzione",IF(OR(I58="Da verificare",I58="In verifica",AND(C58="Confermato",I58&lt;&gt;"Confermato",I58&lt;&gt;"Non necessario")),"Attenzione","Regolare"))))</f>
        <v/>
      </c>
    </row>
    <row r="59" ht="22" customHeight="1">
      <c r="A59" s="13">
        <f>IF(B59="","","INV-"&amp;TEXT(ROW()-6,"000"))</f>
        <v/>
      </c>
      <c r="B59" s="14" t="n"/>
      <c r="C59" s="14" t="n"/>
      <c r="D59" s="14" t="n"/>
      <c r="E59" s="14" t="n"/>
      <c r="F59" s="14" t="n"/>
      <c r="G59" s="15" t="n"/>
      <c r="H59" s="14" t="n"/>
      <c r="I59" s="14" t="n"/>
      <c r="J59" s="25" t="n"/>
      <c r="K59" s="13">
        <f>IF(B59="","",IF(C59="Non partecipa","Escluso",IF(OR(C59="",D59="",E59="",F59="",G59="",H59="",I59="",AND(I59="Confermato",J59="")),"Attenzione",IF(OR(I59="Da verificare",I59="In verifica",AND(C59="Confermato",I59&lt;&gt;"Confermato",I59&lt;&gt;"Non necessario")),"Attenzione","Regolare"))))</f>
        <v/>
      </c>
    </row>
    <row r="60" ht="22" customHeight="1">
      <c r="A60" s="17">
        <f>IF(B60="","","INV-"&amp;TEXT(ROW()-6,"000"))</f>
        <v/>
      </c>
      <c r="B60" s="14" t="n"/>
      <c r="C60" s="14" t="n"/>
      <c r="D60" s="14" t="n"/>
      <c r="E60" s="14" t="n"/>
      <c r="F60" s="14" t="n"/>
      <c r="G60" s="15" t="n"/>
      <c r="H60" s="14" t="n"/>
      <c r="I60" s="14" t="n"/>
      <c r="J60" s="25" t="n"/>
      <c r="K60" s="17">
        <f>IF(B60="","",IF(C60="Non partecipa","Escluso",IF(OR(C60="",D60="",E60="",F60="",G60="",H60="",I60="",AND(I60="Confermato",J60="")),"Attenzione",IF(OR(I60="Da verificare",I60="In verifica",AND(C60="Confermato",I60&lt;&gt;"Confermato",I60&lt;&gt;"Non necessario")),"Attenzione","Regolare"))))</f>
        <v/>
      </c>
    </row>
    <row r="61" ht="22" customHeight="1">
      <c r="A61" s="13">
        <f>IF(B61="","","INV-"&amp;TEXT(ROW()-6,"000"))</f>
        <v/>
      </c>
      <c r="B61" s="14" t="n"/>
      <c r="C61" s="14" t="n"/>
      <c r="D61" s="14" t="n"/>
      <c r="E61" s="14" t="n"/>
      <c r="F61" s="14" t="n"/>
      <c r="G61" s="15" t="n"/>
      <c r="H61" s="14" t="n"/>
      <c r="I61" s="14" t="n"/>
      <c r="J61" s="25" t="n"/>
      <c r="K61" s="13">
        <f>IF(B61="","",IF(C61="Non partecipa","Escluso",IF(OR(C61="",D61="",E61="",F61="",G61="",H61="",I61="",AND(I61="Confermato",J61="")),"Attenzione",IF(OR(I61="Da verificare",I61="In verifica",AND(C61="Confermato",I61&lt;&gt;"Confermato",I61&lt;&gt;"Non necessario")),"Attenzione","Regolare"))))</f>
        <v/>
      </c>
    </row>
    <row r="62" ht="22" customHeight="1">
      <c r="A62" s="17">
        <f>IF(B62="","","INV-"&amp;TEXT(ROW()-6,"000"))</f>
        <v/>
      </c>
      <c r="B62" s="14" t="n"/>
      <c r="C62" s="14" t="n"/>
      <c r="D62" s="14" t="n"/>
      <c r="E62" s="14" t="n"/>
      <c r="F62" s="14" t="n"/>
      <c r="G62" s="15" t="n"/>
      <c r="H62" s="14" t="n"/>
      <c r="I62" s="14" t="n"/>
      <c r="J62" s="25" t="n"/>
      <c r="K62" s="17">
        <f>IF(B62="","",IF(C62="Non partecipa","Escluso",IF(OR(C62="",D62="",E62="",F62="",G62="",H62="",I62="",AND(I62="Confermato",J62="")),"Attenzione",IF(OR(I62="Da verificare",I62="In verifica",AND(C62="Confermato",I62&lt;&gt;"Confermato",I62&lt;&gt;"Non necessario")),"Attenzione","Regolare"))))</f>
        <v/>
      </c>
    </row>
    <row r="63" ht="22" customHeight="1">
      <c r="A63" s="13">
        <f>IF(B63="","","INV-"&amp;TEXT(ROW()-6,"000"))</f>
        <v/>
      </c>
      <c r="B63" s="14" t="n"/>
      <c r="C63" s="14" t="n"/>
      <c r="D63" s="14" t="n"/>
      <c r="E63" s="14" t="n"/>
      <c r="F63" s="14" t="n"/>
      <c r="G63" s="15" t="n"/>
      <c r="H63" s="14" t="n"/>
      <c r="I63" s="14" t="n"/>
      <c r="J63" s="25" t="n"/>
      <c r="K63" s="13">
        <f>IF(B63="","",IF(C63="Non partecipa","Escluso",IF(OR(C63="",D63="",E63="",F63="",G63="",H63="",I63="",AND(I63="Confermato",J63="")),"Attenzione",IF(OR(I63="Da verificare",I63="In verifica",AND(C63="Confermato",I63&lt;&gt;"Confermato",I63&lt;&gt;"Non necessario")),"Attenzione","Regolare"))))</f>
        <v/>
      </c>
    </row>
    <row r="64" ht="22" customHeight="1">
      <c r="A64" s="17">
        <f>IF(B64="","","INV-"&amp;TEXT(ROW()-6,"000"))</f>
        <v/>
      </c>
      <c r="B64" s="14" t="n"/>
      <c r="C64" s="14" t="n"/>
      <c r="D64" s="14" t="n"/>
      <c r="E64" s="14" t="n"/>
      <c r="F64" s="14" t="n"/>
      <c r="G64" s="15" t="n"/>
      <c r="H64" s="14" t="n"/>
      <c r="I64" s="14" t="n"/>
      <c r="J64" s="25" t="n"/>
      <c r="K64" s="17">
        <f>IF(B64="","",IF(C64="Non partecipa","Escluso",IF(OR(C64="",D64="",E64="",F64="",G64="",H64="",I64="",AND(I64="Confermato",J64="")),"Attenzione",IF(OR(I64="Da verificare",I64="In verifica",AND(C64="Confermato",I64&lt;&gt;"Confermato",I64&lt;&gt;"Non necessario")),"Attenzione","Regolare"))))</f>
        <v/>
      </c>
    </row>
    <row r="65" ht="22" customHeight="1">
      <c r="A65" s="13">
        <f>IF(B65="","","INV-"&amp;TEXT(ROW()-6,"000"))</f>
        <v/>
      </c>
      <c r="B65" s="14" t="n"/>
      <c r="C65" s="14" t="n"/>
      <c r="D65" s="14" t="n"/>
      <c r="E65" s="14" t="n"/>
      <c r="F65" s="14" t="n"/>
      <c r="G65" s="15" t="n"/>
      <c r="H65" s="14" t="n"/>
      <c r="I65" s="14" t="n"/>
      <c r="J65" s="25" t="n"/>
      <c r="K65" s="13">
        <f>IF(B65="","",IF(C65="Non partecipa","Escluso",IF(OR(C65="",D65="",E65="",F65="",G65="",H65="",I65="",AND(I65="Confermato",J65="")),"Attenzione",IF(OR(I65="Da verificare",I65="In verifica",AND(C65="Confermato",I65&lt;&gt;"Confermato",I65&lt;&gt;"Non necessario")),"Attenzione","Regolare"))))</f>
        <v/>
      </c>
    </row>
    <row r="66" ht="22" customHeight="1">
      <c r="A66" s="17">
        <f>IF(B66="","","INV-"&amp;TEXT(ROW()-6,"000"))</f>
        <v/>
      </c>
      <c r="B66" s="14" t="n"/>
      <c r="C66" s="14" t="n"/>
      <c r="D66" s="14" t="n"/>
      <c r="E66" s="14" t="n"/>
      <c r="F66" s="14" t="n"/>
      <c r="G66" s="15" t="n"/>
      <c r="H66" s="14" t="n"/>
      <c r="I66" s="14" t="n"/>
      <c r="J66" s="25" t="n"/>
      <c r="K66" s="17">
        <f>IF(B66="","",IF(C66="Non partecipa","Escluso",IF(OR(C66="",D66="",E66="",F66="",G66="",H66="",I66="",AND(I66="Confermato",J66="")),"Attenzione",IF(OR(I66="Da verificare",I66="In verifica",AND(C66="Confermato",I66&lt;&gt;"Confermato",I66&lt;&gt;"Non necessario")),"Attenzione","Regolare"))))</f>
        <v/>
      </c>
    </row>
    <row r="67" ht="22" customHeight="1">
      <c r="A67" s="13">
        <f>IF(B67="","","INV-"&amp;TEXT(ROW()-6,"000"))</f>
        <v/>
      </c>
      <c r="B67" s="14" t="n"/>
      <c r="C67" s="14" t="n"/>
      <c r="D67" s="14" t="n"/>
      <c r="E67" s="14" t="n"/>
      <c r="F67" s="14" t="n"/>
      <c r="G67" s="15" t="n"/>
      <c r="H67" s="14" t="n"/>
      <c r="I67" s="14" t="n"/>
      <c r="J67" s="25" t="n"/>
      <c r="K67" s="13">
        <f>IF(B67="","",IF(C67="Non partecipa","Escluso",IF(OR(C67="",D67="",E67="",F67="",G67="",H67="",I67="",AND(I67="Confermato",J67="")),"Attenzione",IF(OR(I67="Da verificare",I67="In verifica",AND(C67="Confermato",I67&lt;&gt;"Confermato",I67&lt;&gt;"Non necessario")),"Attenzione","Regolare"))))</f>
        <v/>
      </c>
    </row>
    <row r="68" ht="22" customHeight="1">
      <c r="A68" s="17">
        <f>IF(B68="","","INV-"&amp;TEXT(ROW()-6,"000"))</f>
        <v/>
      </c>
      <c r="B68" s="14" t="n"/>
      <c r="C68" s="14" t="n"/>
      <c r="D68" s="14" t="n"/>
      <c r="E68" s="14" t="n"/>
      <c r="F68" s="14" t="n"/>
      <c r="G68" s="15" t="n"/>
      <c r="H68" s="14" t="n"/>
      <c r="I68" s="14" t="n"/>
      <c r="J68" s="25" t="n"/>
      <c r="K68" s="17">
        <f>IF(B68="","",IF(C68="Non partecipa","Escluso",IF(OR(C68="",D68="",E68="",F68="",G68="",H68="",I68="",AND(I68="Confermato",J68="")),"Attenzione",IF(OR(I68="Da verificare",I68="In verifica",AND(C68="Confermato",I68&lt;&gt;"Confermato",I68&lt;&gt;"Non necessario")),"Attenzione","Regolare"))))</f>
        <v/>
      </c>
    </row>
    <row r="69" ht="22" customHeight="1">
      <c r="A69" s="13">
        <f>IF(B69="","","INV-"&amp;TEXT(ROW()-6,"000"))</f>
        <v/>
      </c>
      <c r="B69" s="14" t="n"/>
      <c r="C69" s="14" t="n"/>
      <c r="D69" s="14" t="n"/>
      <c r="E69" s="14" t="n"/>
      <c r="F69" s="14" t="n"/>
      <c r="G69" s="15" t="n"/>
      <c r="H69" s="14" t="n"/>
      <c r="I69" s="14" t="n"/>
      <c r="J69" s="25" t="n"/>
      <c r="K69" s="13">
        <f>IF(B69="","",IF(C69="Non partecipa","Escluso",IF(OR(C69="",D69="",E69="",F69="",G69="",H69="",I69="",AND(I69="Confermato",J69="")),"Attenzione",IF(OR(I69="Da verificare",I69="In verifica",AND(C69="Confermato",I69&lt;&gt;"Confermato",I69&lt;&gt;"Non necessario")),"Attenzione","Regolare"))))</f>
        <v/>
      </c>
    </row>
    <row r="70" ht="22" customHeight="1">
      <c r="A70" s="17">
        <f>IF(B70="","","INV-"&amp;TEXT(ROW()-6,"000"))</f>
        <v/>
      </c>
      <c r="B70" s="14" t="n"/>
      <c r="C70" s="14" t="n"/>
      <c r="D70" s="14" t="n"/>
      <c r="E70" s="14" t="n"/>
      <c r="F70" s="14" t="n"/>
      <c r="G70" s="15" t="n"/>
      <c r="H70" s="14" t="n"/>
      <c r="I70" s="14" t="n"/>
      <c r="J70" s="25" t="n"/>
      <c r="K70" s="17">
        <f>IF(B70="","",IF(C70="Non partecipa","Escluso",IF(OR(C70="",D70="",E70="",F70="",G70="",H70="",I70="",AND(I70="Confermato",J70="")),"Attenzione",IF(OR(I70="Da verificare",I70="In verifica",AND(C70="Confermato",I70&lt;&gt;"Confermato",I70&lt;&gt;"Non necessario")),"Attenzione","Regolare"))))</f>
        <v/>
      </c>
    </row>
    <row r="71" ht="22" customHeight="1">
      <c r="A71" s="13">
        <f>IF(B71="","","INV-"&amp;TEXT(ROW()-6,"000"))</f>
        <v/>
      </c>
      <c r="B71" s="14" t="n"/>
      <c r="C71" s="14" t="n"/>
      <c r="D71" s="14" t="n"/>
      <c r="E71" s="14" t="n"/>
      <c r="F71" s="14" t="n"/>
      <c r="G71" s="15" t="n"/>
      <c r="H71" s="14" t="n"/>
      <c r="I71" s="14" t="n"/>
      <c r="J71" s="25" t="n"/>
      <c r="K71" s="13">
        <f>IF(B71="","",IF(C71="Non partecipa","Escluso",IF(OR(C71="",D71="",E71="",F71="",G71="",H71="",I71="",AND(I71="Confermato",J71="")),"Attenzione",IF(OR(I71="Da verificare",I71="In verifica",AND(C71="Confermato",I71&lt;&gt;"Confermato",I71&lt;&gt;"Non necessario")),"Attenzione","Regolare"))))</f>
        <v/>
      </c>
    </row>
    <row r="72" ht="22" customHeight="1">
      <c r="A72" s="17">
        <f>IF(B72="","","INV-"&amp;TEXT(ROW()-6,"000"))</f>
        <v/>
      </c>
      <c r="B72" s="14" t="n"/>
      <c r="C72" s="14" t="n"/>
      <c r="D72" s="14" t="n"/>
      <c r="E72" s="14" t="n"/>
      <c r="F72" s="14" t="n"/>
      <c r="G72" s="15" t="n"/>
      <c r="H72" s="14" t="n"/>
      <c r="I72" s="14" t="n"/>
      <c r="J72" s="25" t="n"/>
      <c r="K72" s="17">
        <f>IF(B72="","",IF(C72="Non partecipa","Escluso",IF(OR(C72="",D72="",E72="",F72="",G72="",H72="",I72="",AND(I72="Confermato",J72="")),"Attenzione",IF(OR(I72="Da verificare",I72="In verifica",AND(C72="Confermato",I72&lt;&gt;"Confermato",I72&lt;&gt;"Non necessario")),"Attenzione","Regolare"))))</f>
        <v/>
      </c>
    </row>
    <row r="73" ht="22" customHeight="1">
      <c r="A73" s="13">
        <f>IF(B73="","","INV-"&amp;TEXT(ROW()-6,"000"))</f>
        <v/>
      </c>
      <c r="B73" s="14" t="n"/>
      <c r="C73" s="14" t="n"/>
      <c r="D73" s="14" t="n"/>
      <c r="E73" s="14" t="n"/>
      <c r="F73" s="14" t="n"/>
      <c r="G73" s="15" t="n"/>
      <c r="H73" s="14" t="n"/>
      <c r="I73" s="14" t="n"/>
      <c r="J73" s="25" t="n"/>
      <c r="K73" s="13">
        <f>IF(B73="","",IF(C73="Non partecipa","Escluso",IF(OR(C73="",D73="",E73="",F73="",G73="",H73="",I73="",AND(I73="Confermato",J73="")),"Attenzione",IF(OR(I73="Da verificare",I73="In verifica",AND(C73="Confermato",I73&lt;&gt;"Confermato",I73&lt;&gt;"Non necessario")),"Attenzione","Regolare"))))</f>
        <v/>
      </c>
    </row>
    <row r="74" ht="22" customHeight="1">
      <c r="A74" s="17">
        <f>IF(B74="","","INV-"&amp;TEXT(ROW()-6,"000"))</f>
        <v/>
      </c>
      <c r="B74" s="14" t="n"/>
      <c r="C74" s="14" t="n"/>
      <c r="D74" s="14" t="n"/>
      <c r="E74" s="14" t="n"/>
      <c r="F74" s="14" t="n"/>
      <c r="G74" s="15" t="n"/>
      <c r="H74" s="14" t="n"/>
      <c r="I74" s="14" t="n"/>
      <c r="J74" s="25" t="n"/>
      <c r="K74" s="17">
        <f>IF(B74="","",IF(C74="Non partecipa","Escluso",IF(OR(C74="",D74="",E74="",F74="",G74="",H74="",I74="",AND(I74="Confermato",J74="")),"Attenzione",IF(OR(I74="Da verificare",I74="In verifica",AND(C74="Confermato",I74&lt;&gt;"Confermato",I74&lt;&gt;"Non necessario")),"Attenzione","Regolare"))))</f>
        <v/>
      </c>
    </row>
    <row r="75" ht="22" customHeight="1">
      <c r="A75" s="13">
        <f>IF(B75="","","INV-"&amp;TEXT(ROW()-6,"000"))</f>
        <v/>
      </c>
      <c r="B75" s="14" t="n"/>
      <c r="C75" s="14" t="n"/>
      <c r="D75" s="14" t="n"/>
      <c r="E75" s="14" t="n"/>
      <c r="F75" s="14" t="n"/>
      <c r="G75" s="15" t="n"/>
      <c r="H75" s="14" t="n"/>
      <c r="I75" s="14" t="n"/>
      <c r="J75" s="25" t="n"/>
      <c r="K75" s="13">
        <f>IF(B75="","",IF(C75="Non partecipa","Escluso",IF(OR(C75="",D75="",E75="",F75="",G75="",H75="",I75="",AND(I75="Confermato",J75="")),"Attenzione",IF(OR(I75="Da verificare",I75="In verifica",AND(C75="Confermato",I75&lt;&gt;"Confermato",I75&lt;&gt;"Non necessario")),"Attenzione","Regolare"))))</f>
        <v/>
      </c>
    </row>
    <row r="76" ht="22" customHeight="1">
      <c r="A76" s="17">
        <f>IF(B76="","","INV-"&amp;TEXT(ROW()-6,"000"))</f>
        <v/>
      </c>
      <c r="B76" s="14" t="n"/>
      <c r="C76" s="14" t="n"/>
      <c r="D76" s="14" t="n"/>
      <c r="E76" s="14" t="n"/>
      <c r="F76" s="14" t="n"/>
      <c r="G76" s="15" t="n"/>
      <c r="H76" s="14" t="n"/>
      <c r="I76" s="14" t="n"/>
      <c r="J76" s="25" t="n"/>
      <c r="K76" s="17">
        <f>IF(B76="","",IF(C76="Non partecipa","Escluso",IF(OR(C76="",D76="",E76="",F76="",G76="",H76="",I76="",AND(I76="Confermato",J76="")),"Attenzione",IF(OR(I76="Da verificare",I76="In verifica",AND(C76="Confermato",I76&lt;&gt;"Confermato",I76&lt;&gt;"Non necessario")),"Attenzione","Regolare"))))</f>
        <v/>
      </c>
    </row>
    <row r="77" ht="22" customHeight="1">
      <c r="A77" s="13">
        <f>IF(B77="","","INV-"&amp;TEXT(ROW()-6,"000"))</f>
        <v/>
      </c>
      <c r="B77" s="14" t="n"/>
      <c r="C77" s="14" t="n"/>
      <c r="D77" s="14" t="n"/>
      <c r="E77" s="14" t="n"/>
      <c r="F77" s="14" t="n"/>
      <c r="G77" s="15" t="n"/>
      <c r="H77" s="14" t="n"/>
      <c r="I77" s="14" t="n"/>
      <c r="J77" s="25" t="n"/>
      <c r="K77" s="13">
        <f>IF(B77="","",IF(C77="Non partecipa","Escluso",IF(OR(C77="",D77="",E77="",F77="",G77="",H77="",I77="",AND(I77="Confermato",J77="")),"Attenzione",IF(OR(I77="Da verificare",I77="In verifica",AND(C77="Confermato",I77&lt;&gt;"Confermato",I77&lt;&gt;"Non necessario")),"Attenzione","Regolare"))))</f>
        <v/>
      </c>
    </row>
    <row r="78" ht="22" customHeight="1">
      <c r="A78" s="17">
        <f>IF(B78="","","INV-"&amp;TEXT(ROW()-6,"000"))</f>
        <v/>
      </c>
      <c r="B78" s="14" t="n"/>
      <c r="C78" s="14" t="n"/>
      <c r="D78" s="14" t="n"/>
      <c r="E78" s="14" t="n"/>
      <c r="F78" s="14" t="n"/>
      <c r="G78" s="15" t="n"/>
      <c r="H78" s="14" t="n"/>
      <c r="I78" s="14" t="n"/>
      <c r="J78" s="25" t="n"/>
      <c r="K78" s="17">
        <f>IF(B78="","",IF(C78="Non partecipa","Escluso",IF(OR(C78="",D78="",E78="",F78="",G78="",H78="",I78="",AND(I78="Confermato",J78="")),"Attenzione",IF(OR(I78="Da verificare",I78="In verifica",AND(C78="Confermato",I78&lt;&gt;"Confermato",I78&lt;&gt;"Non necessario")),"Attenzione","Regolare"))))</f>
        <v/>
      </c>
    </row>
    <row r="79" ht="22" customHeight="1">
      <c r="A79" s="13">
        <f>IF(B79="","","INV-"&amp;TEXT(ROW()-6,"000"))</f>
        <v/>
      </c>
      <c r="B79" s="14" t="n"/>
      <c r="C79" s="14" t="n"/>
      <c r="D79" s="14" t="n"/>
      <c r="E79" s="14" t="n"/>
      <c r="F79" s="14" t="n"/>
      <c r="G79" s="15" t="n"/>
      <c r="H79" s="14" t="n"/>
      <c r="I79" s="14" t="n"/>
      <c r="J79" s="25" t="n"/>
      <c r="K79" s="13">
        <f>IF(B79="","",IF(C79="Non partecipa","Escluso",IF(OR(C79="",D79="",E79="",F79="",G79="",H79="",I79="",AND(I79="Confermato",J79="")),"Attenzione",IF(OR(I79="Da verificare",I79="In verifica",AND(C79="Confermato",I79&lt;&gt;"Confermato",I79&lt;&gt;"Non necessario")),"Attenzione","Regolare"))))</f>
        <v/>
      </c>
    </row>
    <row r="80" ht="22" customHeight="1">
      <c r="A80" s="17">
        <f>IF(B80="","","INV-"&amp;TEXT(ROW()-6,"000"))</f>
        <v/>
      </c>
      <c r="B80" s="14" t="n"/>
      <c r="C80" s="14" t="n"/>
      <c r="D80" s="14" t="n"/>
      <c r="E80" s="14" t="n"/>
      <c r="F80" s="14" t="n"/>
      <c r="G80" s="15" t="n"/>
      <c r="H80" s="14" t="n"/>
      <c r="I80" s="14" t="n"/>
      <c r="J80" s="25" t="n"/>
      <c r="K80" s="17">
        <f>IF(B80="","",IF(C80="Non partecipa","Escluso",IF(OR(C80="",D80="",E80="",F80="",G80="",H80="",I80="",AND(I80="Confermato",J80="")),"Attenzione",IF(OR(I80="Da verificare",I80="In verifica",AND(C80="Confermato",I80&lt;&gt;"Confermato",I80&lt;&gt;"Non necessario")),"Attenzione","Regolare"))))</f>
        <v/>
      </c>
    </row>
    <row r="81" ht="22" customHeight="1">
      <c r="A81" s="13">
        <f>IF(B81="","","INV-"&amp;TEXT(ROW()-6,"000"))</f>
        <v/>
      </c>
      <c r="B81" s="14" t="n"/>
      <c r="C81" s="14" t="n"/>
      <c r="D81" s="14" t="n"/>
      <c r="E81" s="14" t="n"/>
      <c r="F81" s="14" t="n"/>
      <c r="G81" s="15" t="n"/>
      <c r="H81" s="14" t="n"/>
      <c r="I81" s="14" t="n"/>
      <c r="J81" s="25" t="n"/>
      <c r="K81" s="13">
        <f>IF(B81="","",IF(C81="Non partecipa","Escluso",IF(OR(C81="",D81="",E81="",F81="",G81="",H81="",I81="",AND(I81="Confermato",J81="")),"Attenzione",IF(OR(I81="Da verificare",I81="In verifica",AND(C81="Confermato",I81&lt;&gt;"Confermato",I81&lt;&gt;"Non necessario")),"Attenzione","Regolare"))))</f>
        <v/>
      </c>
    </row>
    <row r="82" ht="22" customHeight="1">
      <c r="A82" s="17">
        <f>IF(B82="","","INV-"&amp;TEXT(ROW()-6,"000"))</f>
        <v/>
      </c>
      <c r="B82" s="14" t="n"/>
      <c r="C82" s="14" t="n"/>
      <c r="D82" s="14" t="n"/>
      <c r="E82" s="14" t="n"/>
      <c r="F82" s="14" t="n"/>
      <c r="G82" s="15" t="n"/>
      <c r="H82" s="14" t="n"/>
      <c r="I82" s="14" t="n"/>
      <c r="J82" s="25" t="n"/>
      <c r="K82" s="17">
        <f>IF(B82="","",IF(C82="Non partecipa","Escluso",IF(OR(C82="",D82="",E82="",F82="",G82="",H82="",I82="",AND(I82="Confermato",J82="")),"Attenzione",IF(OR(I82="Da verificare",I82="In verifica",AND(C82="Confermato",I82&lt;&gt;"Confermato",I82&lt;&gt;"Non necessario")),"Attenzione","Regolare"))))</f>
        <v/>
      </c>
    </row>
    <row r="83" ht="22" customHeight="1">
      <c r="A83" s="13">
        <f>IF(B83="","","INV-"&amp;TEXT(ROW()-6,"000"))</f>
        <v/>
      </c>
      <c r="B83" s="14" t="n"/>
      <c r="C83" s="14" t="n"/>
      <c r="D83" s="14" t="n"/>
      <c r="E83" s="14" t="n"/>
      <c r="F83" s="14" t="n"/>
      <c r="G83" s="15" t="n"/>
      <c r="H83" s="14" t="n"/>
      <c r="I83" s="14" t="n"/>
      <c r="J83" s="25" t="n"/>
      <c r="K83" s="13">
        <f>IF(B83="","",IF(C83="Non partecipa","Escluso",IF(OR(C83="",D83="",E83="",F83="",G83="",H83="",I83="",AND(I83="Confermato",J83="")),"Attenzione",IF(OR(I83="Da verificare",I83="In verifica",AND(C83="Confermato",I83&lt;&gt;"Confermato",I83&lt;&gt;"Non necessario")),"Attenzione","Regolare"))))</f>
        <v/>
      </c>
    </row>
    <row r="84" ht="22" customHeight="1">
      <c r="A84" s="17">
        <f>IF(B84="","","INV-"&amp;TEXT(ROW()-6,"000"))</f>
        <v/>
      </c>
      <c r="B84" s="14" t="n"/>
      <c r="C84" s="14" t="n"/>
      <c r="D84" s="14" t="n"/>
      <c r="E84" s="14" t="n"/>
      <c r="F84" s="14" t="n"/>
      <c r="G84" s="15" t="n"/>
      <c r="H84" s="14" t="n"/>
      <c r="I84" s="14" t="n"/>
      <c r="J84" s="25" t="n"/>
      <c r="K84" s="17">
        <f>IF(B84="","",IF(C84="Non partecipa","Escluso",IF(OR(C84="",D84="",E84="",F84="",G84="",H84="",I84="",AND(I84="Confermato",J84="")),"Attenzione",IF(OR(I84="Da verificare",I84="In verifica",AND(C84="Confermato",I84&lt;&gt;"Confermato",I84&lt;&gt;"Non necessario")),"Attenzione","Regolare"))))</f>
        <v/>
      </c>
    </row>
    <row r="85" ht="22" customHeight="1">
      <c r="A85" s="13">
        <f>IF(B85="","","INV-"&amp;TEXT(ROW()-6,"000"))</f>
        <v/>
      </c>
      <c r="B85" s="14" t="n"/>
      <c r="C85" s="14" t="n"/>
      <c r="D85" s="14" t="n"/>
      <c r="E85" s="14" t="n"/>
      <c r="F85" s="14" t="n"/>
      <c r="G85" s="15" t="n"/>
      <c r="H85" s="14" t="n"/>
      <c r="I85" s="14" t="n"/>
      <c r="J85" s="25" t="n"/>
      <c r="K85" s="13">
        <f>IF(B85="","",IF(C85="Non partecipa","Escluso",IF(OR(C85="",D85="",E85="",F85="",G85="",H85="",I85="",AND(I85="Confermato",J85="")),"Attenzione",IF(OR(I85="Da verificare",I85="In verifica",AND(C85="Confermato",I85&lt;&gt;"Confermato",I85&lt;&gt;"Non necessario")),"Attenzione","Regolare"))))</f>
        <v/>
      </c>
    </row>
    <row r="86" ht="22" customHeight="1">
      <c r="A86" s="17">
        <f>IF(B86="","","INV-"&amp;TEXT(ROW()-6,"000"))</f>
        <v/>
      </c>
      <c r="B86" s="14" t="n"/>
      <c r="C86" s="14" t="n"/>
      <c r="D86" s="14" t="n"/>
      <c r="E86" s="14" t="n"/>
      <c r="F86" s="14" t="n"/>
      <c r="G86" s="15" t="n"/>
      <c r="H86" s="14" t="n"/>
      <c r="I86" s="14" t="n"/>
      <c r="J86" s="25" t="n"/>
      <c r="K86" s="17">
        <f>IF(B86="","",IF(C86="Non partecipa","Escluso",IF(OR(C86="",D86="",E86="",F86="",G86="",H86="",I86="",AND(I86="Confermato",J86="")),"Attenzione",IF(OR(I86="Da verificare",I86="In verifica",AND(C86="Confermato",I86&lt;&gt;"Confermato",I86&lt;&gt;"Non necessario")),"Attenzione","Regolare"))))</f>
        <v/>
      </c>
    </row>
    <row r="87" ht="22" customHeight="1">
      <c r="A87" s="13">
        <f>IF(B87="","","INV-"&amp;TEXT(ROW()-6,"000"))</f>
        <v/>
      </c>
      <c r="B87" s="14" t="n"/>
      <c r="C87" s="14" t="n"/>
      <c r="D87" s="14" t="n"/>
      <c r="E87" s="14" t="n"/>
      <c r="F87" s="14" t="n"/>
      <c r="G87" s="15" t="n"/>
      <c r="H87" s="14" t="n"/>
      <c r="I87" s="14" t="n"/>
      <c r="J87" s="25" t="n"/>
      <c r="K87" s="13">
        <f>IF(B87="","",IF(C87="Non partecipa","Escluso",IF(OR(C87="",D87="",E87="",F87="",G87="",H87="",I87="",AND(I87="Confermato",J87="")),"Attenzione",IF(OR(I87="Da verificare",I87="In verifica",AND(C87="Confermato",I87&lt;&gt;"Confermato",I87&lt;&gt;"Non necessario")),"Attenzione","Regolare"))))</f>
        <v/>
      </c>
    </row>
    <row r="88" ht="22" customHeight="1">
      <c r="A88" s="17">
        <f>IF(B88="","","INV-"&amp;TEXT(ROW()-6,"000"))</f>
        <v/>
      </c>
      <c r="B88" s="14" t="n"/>
      <c r="C88" s="14" t="n"/>
      <c r="D88" s="14" t="n"/>
      <c r="E88" s="14" t="n"/>
      <c r="F88" s="14" t="n"/>
      <c r="G88" s="15" t="n"/>
      <c r="H88" s="14" t="n"/>
      <c r="I88" s="14" t="n"/>
      <c r="J88" s="25" t="n"/>
      <c r="K88" s="17">
        <f>IF(B88="","",IF(C88="Non partecipa","Escluso",IF(OR(C88="",D88="",E88="",F88="",G88="",H88="",I88="",AND(I88="Confermato",J88="")),"Attenzione",IF(OR(I88="Da verificare",I88="In verifica",AND(C88="Confermato",I88&lt;&gt;"Confermato",I88&lt;&gt;"Non necessario")),"Attenzione","Regolare"))))</f>
        <v/>
      </c>
    </row>
    <row r="89" ht="22" customHeight="1">
      <c r="A89" s="13">
        <f>IF(B89="","","INV-"&amp;TEXT(ROW()-6,"000"))</f>
        <v/>
      </c>
      <c r="B89" s="14" t="n"/>
      <c r="C89" s="14" t="n"/>
      <c r="D89" s="14" t="n"/>
      <c r="E89" s="14" t="n"/>
      <c r="F89" s="14" t="n"/>
      <c r="G89" s="15" t="n"/>
      <c r="H89" s="14" t="n"/>
      <c r="I89" s="14" t="n"/>
      <c r="J89" s="25" t="n"/>
      <c r="K89" s="13">
        <f>IF(B89="","",IF(C89="Non partecipa","Escluso",IF(OR(C89="",D89="",E89="",F89="",G89="",H89="",I89="",AND(I89="Confermato",J89="")),"Attenzione",IF(OR(I89="Da verificare",I89="In verifica",AND(C89="Confermato",I89&lt;&gt;"Confermato",I89&lt;&gt;"Non necessario")),"Attenzione","Regolare"))))</f>
        <v/>
      </c>
    </row>
    <row r="90" ht="22" customHeight="1">
      <c r="A90" s="17">
        <f>IF(B90="","","INV-"&amp;TEXT(ROW()-6,"000"))</f>
        <v/>
      </c>
      <c r="B90" s="14" t="n"/>
      <c r="C90" s="14" t="n"/>
      <c r="D90" s="14" t="n"/>
      <c r="E90" s="14" t="n"/>
      <c r="F90" s="14" t="n"/>
      <c r="G90" s="15" t="n"/>
      <c r="H90" s="14" t="n"/>
      <c r="I90" s="14" t="n"/>
      <c r="J90" s="25" t="n"/>
      <c r="K90" s="17">
        <f>IF(B90="","",IF(C90="Non partecipa","Escluso",IF(OR(C90="",D90="",E90="",F90="",G90="",H90="",I90="",AND(I90="Confermato",J90="")),"Attenzione",IF(OR(I90="Da verificare",I90="In verifica",AND(C90="Confermato",I90&lt;&gt;"Confermato",I90&lt;&gt;"Non necessario")),"Attenzione","Regolare"))))</f>
        <v/>
      </c>
    </row>
    <row r="91" ht="22" customHeight="1">
      <c r="A91" s="13">
        <f>IF(B91="","","INV-"&amp;TEXT(ROW()-6,"000"))</f>
        <v/>
      </c>
      <c r="B91" s="14" t="n"/>
      <c r="C91" s="14" t="n"/>
      <c r="D91" s="14" t="n"/>
      <c r="E91" s="14" t="n"/>
      <c r="F91" s="14" t="n"/>
      <c r="G91" s="15" t="n"/>
      <c r="H91" s="14" t="n"/>
      <c r="I91" s="14" t="n"/>
      <c r="J91" s="25" t="n"/>
      <c r="K91" s="13">
        <f>IF(B91="","",IF(C91="Non partecipa","Escluso",IF(OR(C91="",D91="",E91="",F91="",G91="",H91="",I91="",AND(I91="Confermato",J91="")),"Attenzione",IF(OR(I91="Da verificare",I91="In verifica",AND(C91="Confermato",I91&lt;&gt;"Confermato",I91&lt;&gt;"Non necessario")),"Attenzione","Regolare"))))</f>
        <v/>
      </c>
    </row>
    <row r="92" ht="22" customHeight="1">
      <c r="A92" s="17">
        <f>IF(B92="","","INV-"&amp;TEXT(ROW()-6,"000"))</f>
        <v/>
      </c>
      <c r="B92" s="14" t="n"/>
      <c r="C92" s="14" t="n"/>
      <c r="D92" s="14" t="n"/>
      <c r="E92" s="14" t="n"/>
      <c r="F92" s="14" t="n"/>
      <c r="G92" s="15" t="n"/>
      <c r="H92" s="14" t="n"/>
      <c r="I92" s="14" t="n"/>
      <c r="J92" s="25" t="n"/>
      <c r="K92" s="17">
        <f>IF(B92="","",IF(C92="Non partecipa","Escluso",IF(OR(C92="",D92="",E92="",F92="",G92="",H92="",I92="",AND(I92="Confermato",J92="")),"Attenzione",IF(OR(I92="Da verificare",I92="In verifica",AND(C92="Confermato",I92&lt;&gt;"Confermato",I92&lt;&gt;"Non necessario")),"Attenzione","Regolare"))))</f>
        <v/>
      </c>
    </row>
    <row r="93" ht="22" customHeight="1">
      <c r="A93" s="13">
        <f>IF(B93="","","INV-"&amp;TEXT(ROW()-6,"000"))</f>
        <v/>
      </c>
      <c r="B93" s="14" t="n"/>
      <c r="C93" s="14" t="n"/>
      <c r="D93" s="14" t="n"/>
      <c r="E93" s="14" t="n"/>
      <c r="F93" s="14" t="n"/>
      <c r="G93" s="15" t="n"/>
      <c r="H93" s="14" t="n"/>
      <c r="I93" s="14" t="n"/>
      <c r="J93" s="25" t="n"/>
      <c r="K93" s="13">
        <f>IF(B93="","",IF(C93="Non partecipa","Escluso",IF(OR(C93="",D93="",E93="",F93="",G93="",H93="",I93="",AND(I93="Confermato",J93="")),"Attenzione",IF(OR(I93="Da verificare",I93="In verifica",AND(C93="Confermato",I93&lt;&gt;"Confermato",I93&lt;&gt;"Non necessario")),"Attenzione","Regolare"))))</f>
        <v/>
      </c>
    </row>
    <row r="94" ht="22" customHeight="1">
      <c r="A94" s="17">
        <f>IF(B94="","","INV-"&amp;TEXT(ROW()-6,"000"))</f>
        <v/>
      </c>
      <c r="B94" s="14" t="n"/>
      <c r="C94" s="14" t="n"/>
      <c r="D94" s="14" t="n"/>
      <c r="E94" s="14" t="n"/>
      <c r="F94" s="14" t="n"/>
      <c r="G94" s="15" t="n"/>
      <c r="H94" s="14" t="n"/>
      <c r="I94" s="14" t="n"/>
      <c r="J94" s="25" t="n"/>
      <c r="K94" s="17">
        <f>IF(B94="","",IF(C94="Non partecipa","Escluso",IF(OR(C94="",D94="",E94="",F94="",G94="",H94="",I94="",AND(I94="Confermato",J94="")),"Attenzione",IF(OR(I94="Da verificare",I94="In verifica",AND(C94="Confermato",I94&lt;&gt;"Confermato",I94&lt;&gt;"Non necessario")),"Attenzione","Regolare"))))</f>
        <v/>
      </c>
    </row>
    <row r="95" ht="22" customHeight="1">
      <c r="A95" s="13">
        <f>IF(B95="","","INV-"&amp;TEXT(ROW()-6,"000"))</f>
        <v/>
      </c>
      <c r="B95" s="14" t="n"/>
      <c r="C95" s="14" t="n"/>
      <c r="D95" s="14" t="n"/>
      <c r="E95" s="14" t="n"/>
      <c r="F95" s="14" t="n"/>
      <c r="G95" s="15" t="n"/>
      <c r="H95" s="14" t="n"/>
      <c r="I95" s="14" t="n"/>
      <c r="J95" s="25" t="n"/>
      <c r="K95" s="13">
        <f>IF(B95="","",IF(C95="Non partecipa","Escluso",IF(OR(C95="",D95="",E95="",F95="",G95="",H95="",I95="",AND(I95="Confermato",J95="")),"Attenzione",IF(OR(I95="Da verificare",I95="In verifica",AND(C95="Confermato",I95&lt;&gt;"Confermato",I95&lt;&gt;"Non necessario")),"Attenzione","Regolare"))))</f>
        <v/>
      </c>
    </row>
    <row r="96" ht="22" customHeight="1">
      <c r="A96" s="17">
        <f>IF(B96="","","INV-"&amp;TEXT(ROW()-6,"000"))</f>
        <v/>
      </c>
      <c r="B96" s="14" t="n"/>
      <c r="C96" s="14" t="n"/>
      <c r="D96" s="14" t="n"/>
      <c r="E96" s="14" t="n"/>
      <c r="F96" s="14" t="n"/>
      <c r="G96" s="15" t="n"/>
      <c r="H96" s="14" t="n"/>
      <c r="I96" s="14" t="n"/>
      <c r="J96" s="25" t="n"/>
      <c r="K96" s="17">
        <f>IF(B96="","",IF(C96="Non partecipa","Escluso",IF(OR(C96="",D96="",E96="",F96="",G96="",H96="",I96="",AND(I96="Confermato",J96="")),"Attenzione",IF(OR(I96="Da verificare",I96="In verifica",AND(C96="Confermato",I96&lt;&gt;"Confermato",I96&lt;&gt;"Non necessario")),"Attenzione","Regolare"))))</f>
        <v/>
      </c>
    </row>
    <row r="97" ht="22" customHeight="1">
      <c r="A97" s="13">
        <f>IF(B97="","","INV-"&amp;TEXT(ROW()-6,"000"))</f>
        <v/>
      </c>
      <c r="B97" s="14" t="n"/>
      <c r="C97" s="14" t="n"/>
      <c r="D97" s="14" t="n"/>
      <c r="E97" s="14" t="n"/>
      <c r="F97" s="14" t="n"/>
      <c r="G97" s="15" t="n"/>
      <c r="H97" s="14" t="n"/>
      <c r="I97" s="14" t="n"/>
      <c r="J97" s="25" t="n"/>
      <c r="K97" s="13">
        <f>IF(B97="","",IF(C97="Non partecipa","Escluso",IF(OR(C97="",D97="",E97="",F97="",G97="",H97="",I97="",AND(I97="Confermato",J97="")),"Attenzione",IF(OR(I97="Da verificare",I97="In verifica",AND(C97="Confermato",I97&lt;&gt;"Confermato",I97&lt;&gt;"Non necessario")),"Attenzione","Regolare"))))</f>
        <v/>
      </c>
    </row>
    <row r="98" ht="22" customHeight="1">
      <c r="A98" s="17">
        <f>IF(B98="","","INV-"&amp;TEXT(ROW()-6,"000"))</f>
        <v/>
      </c>
      <c r="B98" s="14" t="n"/>
      <c r="C98" s="14" t="n"/>
      <c r="D98" s="14" t="n"/>
      <c r="E98" s="14" t="n"/>
      <c r="F98" s="14" t="n"/>
      <c r="G98" s="15" t="n"/>
      <c r="H98" s="14" t="n"/>
      <c r="I98" s="14" t="n"/>
      <c r="J98" s="25" t="n"/>
      <c r="K98" s="17">
        <f>IF(B98="","",IF(C98="Non partecipa","Escluso",IF(OR(C98="",D98="",E98="",F98="",G98="",H98="",I98="",AND(I98="Confermato",J98="")),"Attenzione",IF(OR(I98="Da verificare",I98="In verifica",AND(C98="Confermato",I98&lt;&gt;"Confermato",I98&lt;&gt;"Non necessario")),"Attenzione","Regolare"))))</f>
        <v/>
      </c>
    </row>
    <row r="99" ht="22" customHeight="1">
      <c r="A99" s="13">
        <f>IF(B99="","","INV-"&amp;TEXT(ROW()-6,"000"))</f>
        <v/>
      </c>
      <c r="B99" s="14" t="n"/>
      <c r="C99" s="14" t="n"/>
      <c r="D99" s="14" t="n"/>
      <c r="E99" s="14" t="n"/>
      <c r="F99" s="14" t="n"/>
      <c r="G99" s="15" t="n"/>
      <c r="H99" s="14" t="n"/>
      <c r="I99" s="14" t="n"/>
      <c r="J99" s="25" t="n"/>
      <c r="K99" s="13">
        <f>IF(B99="","",IF(C99="Non partecipa","Escluso",IF(OR(C99="",D99="",E99="",F99="",G99="",H99="",I99="",AND(I99="Confermato",J99="")),"Attenzione",IF(OR(I99="Da verificare",I99="In verifica",AND(C99="Confermato",I99&lt;&gt;"Confermato",I99&lt;&gt;"Non necessario")),"Attenzione","Regolare"))))</f>
        <v/>
      </c>
    </row>
    <row r="100" ht="22" customHeight="1">
      <c r="A100" s="17">
        <f>IF(B100="","","INV-"&amp;TEXT(ROW()-6,"000"))</f>
        <v/>
      </c>
      <c r="B100" s="14" t="n"/>
      <c r="C100" s="14" t="n"/>
      <c r="D100" s="14" t="n"/>
      <c r="E100" s="14" t="n"/>
      <c r="F100" s="14" t="n"/>
      <c r="G100" s="15" t="n"/>
      <c r="H100" s="14" t="n"/>
      <c r="I100" s="14" t="n"/>
      <c r="J100" s="25" t="n"/>
      <c r="K100" s="17">
        <f>IF(B100="","",IF(C100="Non partecipa","Escluso",IF(OR(C100="",D100="",E100="",F100="",G100="",H100="",I100="",AND(I100="Confermato",J100="")),"Attenzione",IF(OR(I100="Da verificare",I100="In verifica",AND(C100="Confermato",I100&lt;&gt;"Confermato",I100&lt;&gt;"Non necessario")),"Attenzione","Regolare"))))</f>
        <v/>
      </c>
    </row>
    <row r="101" ht="22" customHeight="1">
      <c r="A101" s="13">
        <f>IF(B101="","","INV-"&amp;TEXT(ROW()-6,"000"))</f>
        <v/>
      </c>
      <c r="B101" s="14" t="n"/>
      <c r="C101" s="14" t="n"/>
      <c r="D101" s="14" t="n"/>
      <c r="E101" s="14" t="n"/>
      <c r="F101" s="14" t="n"/>
      <c r="G101" s="15" t="n"/>
      <c r="H101" s="14" t="n"/>
      <c r="I101" s="14" t="n"/>
      <c r="J101" s="25" t="n"/>
      <c r="K101" s="13">
        <f>IF(B101="","",IF(C101="Non partecipa","Escluso",IF(OR(C101="",D101="",E101="",F101="",G101="",H101="",I101="",AND(I101="Confermato",J101="")),"Attenzione",IF(OR(I101="Da verificare",I101="In verifica",AND(C101="Confermato",I101&lt;&gt;"Confermato",I101&lt;&gt;"Non necessario")),"Attenzione","Regolare"))))</f>
        <v/>
      </c>
    </row>
    <row r="102" ht="22" customHeight="1">
      <c r="A102" s="17">
        <f>IF(B102="","","INV-"&amp;TEXT(ROW()-6,"000"))</f>
        <v/>
      </c>
      <c r="B102" s="14" t="n"/>
      <c r="C102" s="14" t="n"/>
      <c r="D102" s="14" t="n"/>
      <c r="E102" s="14" t="n"/>
      <c r="F102" s="14" t="n"/>
      <c r="G102" s="15" t="n"/>
      <c r="H102" s="14" t="n"/>
      <c r="I102" s="14" t="n"/>
      <c r="J102" s="25" t="n"/>
      <c r="K102" s="17">
        <f>IF(B102="","",IF(C102="Non partecipa","Escluso",IF(OR(C102="",D102="",E102="",F102="",G102="",H102="",I102="",AND(I102="Confermato",J102="")),"Attenzione",IF(OR(I102="Da verificare",I102="In verifica",AND(C102="Confermato",I102&lt;&gt;"Confermato",I102&lt;&gt;"Non necessario")),"Attenzione","Regolare"))))</f>
        <v/>
      </c>
    </row>
    <row r="103" ht="22" customHeight="1">
      <c r="A103" s="13">
        <f>IF(B103="","","INV-"&amp;TEXT(ROW()-6,"000"))</f>
        <v/>
      </c>
      <c r="B103" s="14" t="n"/>
      <c r="C103" s="14" t="n"/>
      <c r="D103" s="14" t="n"/>
      <c r="E103" s="14" t="n"/>
      <c r="F103" s="14" t="n"/>
      <c r="G103" s="15" t="n"/>
      <c r="H103" s="14" t="n"/>
      <c r="I103" s="14" t="n"/>
      <c r="J103" s="25" t="n"/>
      <c r="K103" s="13">
        <f>IF(B103="","",IF(C103="Non partecipa","Escluso",IF(OR(C103="",D103="",E103="",F103="",G103="",H103="",I103="",AND(I103="Confermato",J103="")),"Attenzione",IF(OR(I103="Da verificare",I103="In verifica",AND(C103="Confermato",I103&lt;&gt;"Confermato",I103&lt;&gt;"Non necessario")),"Attenzione","Regolare"))))</f>
        <v/>
      </c>
    </row>
    <row r="104" ht="22" customHeight="1">
      <c r="A104" s="17">
        <f>IF(B104="","","INV-"&amp;TEXT(ROW()-6,"000"))</f>
        <v/>
      </c>
      <c r="B104" s="14" t="n"/>
      <c r="C104" s="14" t="n"/>
      <c r="D104" s="14" t="n"/>
      <c r="E104" s="14" t="n"/>
      <c r="F104" s="14" t="n"/>
      <c r="G104" s="15" t="n"/>
      <c r="H104" s="14" t="n"/>
      <c r="I104" s="14" t="n"/>
      <c r="J104" s="25" t="n"/>
      <c r="K104" s="17">
        <f>IF(B104="","",IF(C104="Non partecipa","Escluso",IF(OR(C104="",D104="",E104="",F104="",G104="",H104="",I104="",AND(I104="Confermato",J104="")),"Attenzione",IF(OR(I104="Da verificare",I104="In verifica",AND(C104="Confermato",I104&lt;&gt;"Confermato",I104&lt;&gt;"Non necessario")),"Attenzione","Regolare"))))</f>
        <v/>
      </c>
    </row>
    <row r="105" ht="22" customHeight="1">
      <c r="A105" s="13">
        <f>IF(B105="","","INV-"&amp;TEXT(ROW()-6,"000"))</f>
        <v/>
      </c>
      <c r="B105" s="14" t="n"/>
      <c r="C105" s="14" t="n"/>
      <c r="D105" s="14" t="n"/>
      <c r="E105" s="14" t="n"/>
      <c r="F105" s="14" t="n"/>
      <c r="G105" s="15" t="n"/>
      <c r="H105" s="14" t="n"/>
      <c r="I105" s="14" t="n"/>
      <c r="J105" s="25" t="n"/>
      <c r="K105" s="13">
        <f>IF(B105="","",IF(C105="Non partecipa","Escluso",IF(OR(C105="",D105="",E105="",F105="",G105="",H105="",I105="",AND(I105="Confermato",J105="")),"Attenzione",IF(OR(I105="Da verificare",I105="In verifica",AND(C105="Confermato",I105&lt;&gt;"Confermato",I105&lt;&gt;"Non necessario")),"Attenzione","Regolare"))))</f>
        <v/>
      </c>
    </row>
    <row r="106" ht="22" customHeight="1">
      <c r="A106" s="17">
        <f>IF(B106="","","INV-"&amp;TEXT(ROW()-6,"000"))</f>
        <v/>
      </c>
      <c r="B106" s="14" t="n"/>
      <c r="C106" s="14" t="n"/>
      <c r="D106" s="14" t="n"/>
      <c r="E106" s="14" t="n"/>
      <c r="F106" s="14" t="n"/>
      <c r="G106" s="15" t="n"/>
      <c r="H106" s="14" t="n"/>
      <c r="I106" s="14" t="n"/>
      <c r="J106" s="25" t="n"/>
      <c r="K106" s="17">
        <f>IF(B106="","",IF(C106="Non partecipa","Escluso",IF(OR(C106="",D106="",E106="",F106="",G106="",H106="",I106="",AND(I106="Confermato",J106="")),"Attenzione",IF(OR(I106="Da verificare",I106="In verifica",AND(C106="Confermato",I106&lt;&gt;"Confermato",I106&lt;&gt;"Non necessario")),"Attenzione","Regolare"))))</f>
        <v/>
      </c>
    </row>
  </sheetData>
  <autoFilter ref="A6:K106"/>
  <mergeCells count="1">
    <mergeCell ref="A1:K1"/>
  </mergeCells>
  <conditionalFormatting sqref="K7:K106">
    <cfRule type="expression" priority="1" dxfId="0">
      <formula>$K7="Attenzione"</formula>
    </cfRule>
    <cfRule type="expression" priority="2" dxfId="1">
      <formula>$K7="Regolare"</formula>
    </cfRule>
  </conditionalFormatting>
  <conditionalFormatting sqref="H7:H106">
    <cfRule type="expression" priority="3" dxfId="2">
      <formula>AND($B7&lt;&gt;"",$H7="",$C7&lt;&gt;"Non partecipa")</formula>
    </cfRule>
  </conditionalFormatting>
  <dataValidations count="8">
    <dataValidation sqref="C7:C106" showDropDown="0" showInputMessage="1" showErrorMessage="1" allowBlank="0" errorTitle="Valore non previsto" error="Scegliere una voce dall’elenco modificabile nel foglio Parametri." promptTitle="Conferma" prompt="Selezionare una delle opzioni disponibili." type="list">
      <formula1>INDIRECT("Parametri!$D$4:$D$6")</formula1>
    </dataValidation>
    <dataValidation sqref="D7:D106" showDropDown="0" showInputMessage="1" showErrorMessage="1" allowBlank="0" errorTitle="Valore non previsto" error="Scegliere una voce dall’elenco modificabile nel foglio Parametri." promptTitle="Accesso" prompt="Selezionare una delle opzioni disponibili." type="list">
      <formula1>INDIRECT("Parametri!$E$4:$E$8")</formula1>
    </dataValidation>
    <dataValidation sqref="E7:E106" showDropDown="0" showInputMessage="1" showErrorMessage="1" allowBlank="0" errorTitle="Valore non previsto" error="Scegliere una voce dall’elenco modificabile nel foglio Parametri." promptTitle="Seduta" prompt="Selezionare una delle opzioni disponibili." type="list">
      <formula1>INDIRECT("Parametri!$F$4:$F$8")</formula1>
    </dataValidation>
    <dataValidation sqref="F7:F106" showDropDown="0" showInputMessage="1" showErrorMessage="1" allowBlank="0" errorTitle="Valore non previsto" error="Scegliere una voce dall’elenco modificabile nel foglio Parametri." promptTitle="Accompagnamento" prompt="Selezionare una delle opzioni disponibili." type="list">
      <formula1>INDIRECT("Parametri!$G$4:$G$6")</formula1>
    </dataValidation>
    <dataValidation sqref="G7:G106" showDropDown="0" showInputMessage="1" showErrorMessage="1" allowBlank="0" errorTitle="Quantità non valida" error="Inserire un numero intero compreso nei limiti indicati nel foglio Parametri." promptTitle="Numero di persone" prompt="Usare un numero intero entro i limiti modificabili." type="whole" operator="between">
      <formula1>INDIRECT("Parametri!$B$7")</formula1>
      <formula2>INDIRECT("Parametri!$B$8")</formula2>
    </dataValidation>
    <dataValidation sqref="H7:H106" showDropDown="0" showInputMessage="1" showErrorMessage="1" allowBlank="0" errorTitle="Valore non previsto" error="Scegliere una voce dall’elenco modificabile nel foglio Parametri." promptTitle="Responsabile" prompt="Selezionare una delle opzioni disponibili." type="list">
      <formula1>INDIRECT("Parametri!$J$4:$J$8")</formula1>
    </dataValidation>
    <dataValidation sqref="I7:I106" showDropDown="0" showInputMessage="1" showErrorMessage="1" allowBlank="0" errorTitle="Valore non previsto" error="Scegliere una voce dall’elenco modificabile nel foglio Parametri." promptTitle="Stato verifica" prompt="Selezionare una delle opzioni disponibili." type="list">
      <formula1>INDIRECT("Parametri!$H$4:$H$7")</formula1>
    </dataValidation>
    <dataValidation sqref="J7:J106" showDropDown="0" showInputMessage="1" showErrorMessage="1" allowBlank="0" errorTitle="Data fuori intervallo" error="Inserire una data compresa nei limiti modificabili del foglio Parametri." promptTitle="Data operativa" prompt="Usare il formato GG/MM/AAAA." type="date" operator="between">
      <formula1>INDIRECT("Parametri!$B$5")</formula1>
      <formula2>INDIRECT("Parametri!$B$6")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56F62"/>
    <outlinePr summaryBelow="1" summaryRight="1"/>
    <pageSetUpPr/>
  </sheetPr>
  <dimension ref="A1:K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39" customWidth="1" min="3" max="3"/>
    <col width="15" customWidth="1" min="4" max="4"/>
    <col width="12" customWidth="1" min="5" max="5"/>
    <col width="20" customWidth="1" min="6" max="6"/>
    <col width="29" customWidth="1" min="7" max="7"/>
    <col width="23" customWidth="1" min="8" max="8"/>
    <col width="18" customWidth="1" min="9" max="9"/>
    <col width="20" customWidth="1" min="10" max="10"/>
    <col width="23" customWidth="1" min="11" max="11"/>
  </cols>
  <sheetData>
    <row r="1" ht="28" customHeight="1">
      <c r="A1" s="1" t="inlineStr">
        <is>
          <t>Attività per accesso, seduta e accompagnamento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 ht="23" customHeight="1">
      <c r="A2" s="11" t="inlineStr">
        <is>
          <t>Celle avorio</t>
        </is>
      </c>
      <c r="B2" s="12" t="inlineStr">
        <is>
          <t>Input modificabile; le quattro attività iniziali sono esempi interamente fittizi.</t>
        </is>
      </c>
    </row>
    <row r="3" ht="23" customHeight="1">
      <c r="A3" s="11" t="inlineStr">
        <is>
          <t>Importi</t>
        </is>
      </c>
      <c r="B3" s="12" t="inlineStr">
        <is>
          <t>Gli importi sono stime modificabili da verificare direttamente con il fornitore scelto.</t>
        </is>
      </c>
    </row>
    <row r="4" ht="23" customHeight="1">
      <c r="A4" s="11" t="inlineStr">
        <is>
          <t>Controllo</t>
        </is>
      </c>
      <c r="B4" s="12" t="inlineStr">
        <is>
          <t>Gli avvisi segnalano righe da controllare manualmente.</t>
        </is>
      </c>
    </row>
    <row r="5" ht="23" customHeight="1">
      <c r="A5" s="11" t="inlineStr">
        <is>
          <t>Copertura</t>
        </is>
      </c>
      <c r="B5" s="12" t="inlineStr">
        <is>
          <t>Sono predisposte 100 righe, comprese quelle lasciate vuote.</t>
        </is>
      </c>
    </row>
    <row r="6" ht="34" customHeight="1">
      <c r="A6" s="2" t="inlineStr">
        <is>
          <t>ID</t>
        </is>
      </c>
      <c r="B6" s="2" t="inlineStr">
        <is>
          <t>Invitato</t>
        </is>
      </c>
      <c r="C6" s="2" t="inlineStr">
        <is>
          <t>Attività</t>
        </is>
      </c>
      <c r="D6" s="2" t="inlineStr">
        <is>
          <t>Data</t>
        </is>
      </c>
      <c r="E6" s="2" t="inlineStr">
        <is>
          <t>Quantità</t>
        </is>
      </c>
      <c r="F6" s="2" t="inlineStr">
        <is>
          <t>Importo stimato (€)</t>
        </is>
      </c>
      <c r="G6" s="2" t="inlineStr">
        <is>
          <t>Fornitore</t>
        </is>
      </c>
      <c r="H6" s="2" t="inlineStr">
        <is>
          <t>Responsabile</t>
        </is>
      </c>
      <c r="I6" s="2" t="inlineStr">
        <is>
          <t>Stato</t>
        </is>
      </c>
      <c r="J6" s="2" t="inlineStr">
        <is>
          <t>Costo unitario (€)</t>
        </is>
      </c>
      <c r="K6" s="2" t="inlineStr">
        <is>
          <t>Avviso</t>
        </is>
      </c>
    </row>
    <row r="7" ht="22" customHeight="1">
      <c r="A7" s="13">
        <f>IF(C7="","","ATT-"&amp;TEXT(ROW()-6,"000"))</f>
        <v/>
      </c>
      <c r="B7" s="14" t="inlineStr">
        <is>
          <t>Invitato Fittizio 01</t>
        </is>
      </c>
      <c r="C7" s="14" t="inlineStr">
        <is>
          <t>Sopralluogo percorso fittizio</t>
        </is>
      </c>
      <c r="D7" s="25" t="n">
        <v>46274</v>
      </c>
      <c r="E7" s="15" t="n">
        <v>1</v>
      </c>
      <c r="F7" s="26" t="n">
        <v>0</v>
      </c>
      <c r="G7" s="14" t="inlineStr">
        <is>
          <t>Fornitore Fittizio Aurora</t>
        </is>
      </c>
      <c r="H7" s="14" t="inlineStr">
        <is>
          <t>Referente Fittizio A</t>
        </is>
      </c>
      <c r="I7" s="14" t="inlineStr">
        <is>
          <t>Completata</t>
        </is>
      </c>
      <c r="J7" s="27">
        <f>IF(C7="","",IF(OR(E7="",F7=""),"",IFERROR(F7/E7,"")))</f>
        <v/>
      </c>
      <c r="K7" s="13">
        <f>IF(C7="","",IF(I7="Annullata","Esclusa",IF(I7="Completata","Chiusa",IF(OR(B7="",D7="",E7="",F7="",G7="",H7="",I7=""),"Dati mancanti",IF(D7&lt;TODAY(),"Controllare scadenza","In corso")))))</f>
        <v/>
      </c>
    </row>
    <row r="8" ht="22" customHeight="1">
      <c r="A8" s="17">
        <f>IF(C8="","","ATT-"&amp;TEXT(ROW()-6,"000"))</f>
        <v/>
      </c>
      <c r="B8" s="14" t="inlineStr">
        <is>
          <t>Invitato Fittizio 05</t>
        </is>
      </c>
      <c r="C8" s="14" t="inlineStr">
        <is>
          <t>Assegnazione seduta fittizia</t>
        </is>
      </c>
      <c r="D8" s="25" t="n">
        <v>46290</v>
      </c>
      <c r="E8" s="15" t="n">
        <v>1</v>
      </c>
      <c r="F8" s="26" t="n">
        <v>45</v>
      </c>
      <c r="G8" s="14" t="inlineStr">
        <is>
          <t>Fornitore Fittizio Betulla</t>
        </is>
      </c>
      <c r="H8" s="14" t="inlineStr">
        <is>
          <t>Referente Fittizio D</t>
        </is>
      </c>
      <c r="I8" s="14" t="inlineStr">
        <is>
          <t>Richiesta</t>
        </is>
      </c>
      <c r="J8" s="23">
        <f>IF(C8="","",IF(OR(E8="",F8=""),"",IFERROR(F8/E8,"")))</f>
        <v/>
      </c>
      <c r="K8" s="17">
        <f>IF(C8="","",IF(I8="Annullata","Esclusa",IF(I8="Completata","Chiusa",IF(OR(B8="",D8="",E8="",F8="",G8="",H8="",I8=""),"Dati mancanti",IF(D8&lt;TODAY(),"Controllare scadenza","In corso")))))</f>
        <v/>
      </c>
    </row>
    <row r="9" ht="22" customHeight="1">
      <c r="A9" s="13">
        <f>IF(C9="","","ATT-"&amp;TEXT(ROW()-6,"000"))</f>
        <v/>
      </c>
      <c r="B9" s="14" t="inlineStr">
        <is>
          <t>Invitato Fittizio 06</t>
        </is>
      </c>
      <c r="C9" s="14" t="inlineStr">
        <is>
          <t>Organizzazione accompagnamento fittizia</t>
        </is>
      </c>
      <c r="D9" s="25" t="n">
        <v>46641</v>
      </c>
      <c r="E9" s="15" t="n">
        <v>50</v>
      </c>
      <c r="F9" s="26" t="n">
        <v>5000</v>
      </c>
      <c r="G9" s="14" t="inlineStr">
        <is>
          <t>Fornitore Fittizio Corallo</t>
        </is>
      </c>
      <c r="H9" s="14" t="inlineStr">
        <is>
          <t>Referente Fittizio E</t>
        </is>
      </c>
      <c r="I9" s="14" t="inlineStr">
        <is>
          <t>Confermata</t>
        </is>
      </c>
      <c r="J9" s="27">
        <f>IF(C9="","",IF(OR(E9="",F9=""),"",IFERROR(F9/E9,"")))</f>
        <v/>
      </c>
      <c r="K9" s="13">
        <f>IF(C9="","",IF(I9="Annullata","Esclusa",IF(I9="Completata","Chiusa",IF(OR(B9="",D9="",E9="",F9="",G9="",H9="",I9=""),"Dati mancanti",IF(D9&lt;TODAY(),"Controllare scadenza","In corso")))))</f>
        <v/>
      </c>
    </row>
    <row r="10" ht="22" customHeight="1">
      <c r="A10" s="17">
        <f>IF(C10="","","ATT-"&amp;TEXT(ROW()-6,"000"))</f>
        <v/>
      </c>
      <c r="B10" s="14" t="inlineStr">
        <is>
          <t>Invitato Fittizio 08</t>
        </is>
      </c>
      <c r="C10" s="14" t="inlineStr">
        <is>
          <t>Prenotazione supporto fittizia</t>
        </is>
      </c>
      <c r="D10" s="25" t="n"/>
      <c r="E10" s="15" t="n">
        <v>1</v>
      </c>
      <c r="F10" s="26" t="n">
        <v>90</v>
      </c>
      <c r="G10" s="14" t="inlineStr">
        <is>
          <t>Fornitore Fittizio Dalia</t>
        </is>
      </c>
      <c r="H10" s="14" t="inlineStr">
        <is>
          <t>Referente Fittizio B</t>
        </is>
      </c>
      <c r="I10" s="14" t="inlineStr">
        <is>
          <t>Richiesta</t>
        </is>
      </c>
      <c r="J10" s="23">
        <f>IF(C10="","",IF(OR(E10="",F10=""),"",IFERROR(F10/E10,"")))</f>
        <v/>
      </c>
      <c r="K10" s="17">
        <f>IF(C10="","",IF(I10="Annullata","Esclusa",IF(I10="Completata","Chiusa",IF(OR(B10="",D10="",E10="",F10="",G10="",H10="",I10=""),"Dati mancanti",IF(D10&lt;TODAY(),"Controllare scadenza","In corso")))))</f>
        <v/>
      </c>
    </row>
    <row r="11" ht="22" customHeight="1">
      <c r="A11" s="13">
        <f>IF(C11="","","ATT-"&amp;TEXT(ROW()-6,"000"))</f>
        <v/>
      </c>
      <c r="B11" s="14" t="n"/>
      <c r="C11" s="14" t="n"/>
      <c r="D11" s="25" t="n"/>
      <c r="E11" s="15" t="n"/>
      <c r="F11" s="26" t="n"/>
      <c r="G11" s="14" t="n"/>
      <c r="H11" s="14" t="n"/>
      <c r="I11" s="14" t="n"/>
      <c r="J11" s="27">
        <f>IF(C11="","",IF(OR(E11="",F11=""),"",IFERROR(F11/E11,"")))</f>
        <v/>
      </c>
      <c r="K11" s="13">
        <f>IF(C11="","",IF(I11="Annullata","Esclusa",IF(I11="Completata","Chiusa",IF(OR(B11="",D11="",E11="",F11="",G11="",H11="",I11=""),"Dati mancanti",IF(D11&lt;TODAY(),"Controllare scadenza","In corso")))))</f>
        <v/>
      </c>
    </row>
    <row r="12" ht="22" customHeight="1">
      <c r="A12" s="17">
        <f>IF(C12="","","ATT-"&amp;TEXT(ROW()-6,"000"))</f>
        <v/>
      </c>
      <c r="B12" s="14" t="n"/>
      <c r="C12" s="14" t="n"/>
      <c r="D12" s="25" t="n"/>
      <c r="E12" s="15" t="n"/>
      <c r="F12" s="26" t="n"/>
      <c r="G12" s="14" t="n"/>
      <c r="H12" s="14" t="n"/>
      <c r="I12" s="14" t="n"/>
      <c r="J12" s="23">
        <f>IF(C12="","",IF(OR(E12="",F12=""),"",IFERROR(F12/E12,"")))</f>
        <v/>
      </c>
      <c r="K12" s="17">
        <f>IF(C12="","",IF(I12="Annullata","Esclusa",IF(I12="Completata","Chiusa",IF(OR(B12="",D12="",E12="",F12="",G12="",H12="",I12=""),"Dati mancanti",IF(D12&lt;TODAY(),"Controllare scadenza","In corso")))))</f>
        <v/>
      </c>
    </row>
    <row r="13" ht="22" customHeight="1">
      <c r="A13" s="13">
        <f>IF(C13="","","ATT-"&amp;TEXT(ROW()-6,"000"))</f>
        <v/>
      </c>
      <c r="B13" s="14" t="n"/>
      <c r="C13" s="14" t="n"/>
      <c r="D13" s="25" t="n"/>
      <c r="E13" s="15" t="n"/>
      <c r="F13" s="26" t="n"/>
      <c r="G13" s="14" t="n"/>
      <c r="H13" s="14" t="n"/>
      <c r="I13" s="14" t="n"/>
      <c r="J13" s="27">
        <f>IF(C13="","",IF(OR(E13="",F13=""),"",IFERROR(F13/E13,"")))</f>
        <v/>
      </c>
      <c r="K13" s="13">
        <f>IF(C13="","",IF(I13="Annullata","Esclusa",IF(I13="Completata","Chiusa",IF(OR(B13="",D13="",E13="",F13="",G13="",H13="",I13=""),"Dati mancanti",IF(D13&lt;TODAY(),"Controllare scadenza","In corso")))))</f>
        <v/>
      </c>
    </row>
    <row r="14" ht="22" customHeight="1">
      <c r="A14" s="17">
        <f>IF(C14="","","ATT-"&amp;TEXT(ROW()-6,"000"))</f>
        <v/>
      </c>
      <c r="B14" s="14" t="n"/>
      <c r="C14" s="14" t="n"/>
      <c r="D14" s="25" t="n"/>
      <c r="E14" s="15" t="n"/>
      <c r="F14" s="26" t="n"/>
      <c r="G14" s="14" t="n"/>
      <c r="H14" s="14" t="n"/>
      <c r="I14" s="14" t="n"/>
      <c r="J14" s="23">
        <f>IF(C14="","",IF(OR(E14="",F14=""),"",IFERROR(F14/E14,"")))</f>
        <v/>
      </c>
      <c r="K14" s="17">
        <f>IF(C14="","",IF(I14="Annullata","Esclusa",IF(I14="Completata","Chiusa",IF(OR(B14="",D14="",E14="",F14="",G14="",H14="",I14=""),"Dati mancanti",IF(D14&lt;TODAY(),"Controllare scadenza","In corso")))))</f>
        <v/>
      </c>
    </row>
    <row r="15" ht="22" customHeight="1">
      <c r="A15" s="13">
        <f>IF(C15="","","ATT-"&amp;TEXT(ROW()-6,"000"))</f>
        <v/>
      </c>
      <c r="B15" s="14" t="n"/>
      <c r="C15" s="14" t="n"/>
      <c r="D15" s="25" t="n"/>
      <c r="E15" s="15" t="n"/>
      <c r="F15" s="26" t="n"/>
      <c r="G15" s="14" t="n"/>
      <c r="H15" s="14" t="n"/>
      <c r="I15" s="14" t="n"/>
      <c r="J15" s="27">
        <f>IF(C15="","",IF(OR(E15="",F15=""),"",IFERROR(F15/E15,"")))</f>
        <v/>
      </c>
      <c r="K15" s="13">
        <f>IF(C15="","",IF(I15="Annullata","Esclusa",IF(I15="Completata","Chiusa",IF(OR(B15="",D15="",E15="",F15="",G15="",H15="",I15=""),"Dati mancanti",IF(D15&lt;TODAY(),"Controllare scadenza","In corso")))))</f>
        <v/>
      </c>
    </row>
    <row r="16" ht="22" customHeight="1">
      <c r="A16" s="17">
        <f>IF(C16="","","ATT-"&amp;TEXT(ROW()-6,"000"))</f>
        <v/>
      </c>
      <c r="B16" s="14" t="n"/>
      <c r="C16" s="14" t="n"/>
      <c r="D16" s="25" t="n"/>
      <c r="E16" s="15" t="n"/>
      <c r="F16" s="26" t="n"/>
      <c r="G16" s="14" t="n"/>
      <c r="H16" s="14" t="n"/>
      <c r="I16" s="14" t="n"/>
      <c r="J16" s="23">
        <f>IF(C16="","",IF(OR(E16="",F16=""),"",IFERROR(F16/E16,"")))</f>
        <v/>
      </c>
      <c r="K16" s="17">
        <f>IF(C16="","",IF(I16="Annullata","Esclusa",IF(I16="Completata","Chiusa",IF(OR(B16="",D16="",E16="",F16="",G16="",H16="",I16=""),"Dati mancanti",IF(D16&lt;TODAY(),"Controllare scadenza","In corso")))))</f>
        <v/>
      </c>
    </row>
    <row r="17" ht="22" customHeight="1">
      <c r="A17" s="13">
        <f>IF(C17="","","ATT-"&amp;TEXT(ROW()-6,"000"))</f>
        <v/>
      </c>
      <c r="B17" s="14" t="n"/>
      <c r="C17" s="14" t="n"/>
      <c r="D17" s="25" t="n"/>
      <c r="E17" s="15" t="n"/>
      <c r="F17" s="26" t="n"/>
      <c r="G17" s="14" t="n"/>
      <c r="H17" s="14" t="n"/>
      <c r="I17" s="14" t="n"/>
      <c r="J17" s="27">
        <f>IF(C17="","",IF(OR(E17="",F17=""),"",IFERROR(F17/E17,"")))</f>
        <v/>
      </c>
      <c r="K17" s="13">
        <f>IF(C17="","",IF(I17="Annullata","Esclusa",IF(I17="Completata","Chiusa",IF(OR(B17="",D17="",E17="",F17="",G17="",H17="",I17=""),"Dati mancanti",IF(D17&lt;TODAY(),"Controllare scadenza","In corso")))))</f>
        <v/>
      </c>
    </row>
    <row r="18" ht="22" customHeight="1">
      <c r="A18" s="17">
        <f>IF(C18="","","ATT-"&amp;TEXT(ROW()-6,"000"))</f>
        <v/>
      </c>
      <c r="B18" s="14" t="n"/>
      <c r="C18" s="14" t="n"/>
      <c r="D18" s="25" t="n"/>
      <c r="E18" s="15" t="n"/>
      <c r="F18" s="26" t="n"/>
      <c r="G18" s="14" t="n"/>
      <c r="H18" s="14" t="n"/>
      <c r="I18" s="14" t="n"/>
      <c r="J18" s="23">
        <f>IF(C18="","",IF(OR(E18="",F18=""),"",IFERROR(F18/E18,"")))</f>
        <v/>
      </c>
      <c r="K18" s="17">
        <f>IF(C18="","",IF(I18="Annullata","Esclusa",IF(I18="Completata","Chiusa",IF(OR(B18="",D18="",E18="",F18="",G18="",H18="",I18=""),"Dati mancanti",IF(D18&lt;TODAY(),"Controllare scadenza","In corso")))))</f>
        <v/>
      </c>
    </row>
    <row r="19" ht="22" customHeight="1">
      <c r="A19" s="13">
        <f>IF(C19="","","ATT-"&amp;TEXT(ROW()-6,"000"))</f>
        <v/>
      </c>
      <c r="B19" s="14" t="n"/>
      <c r="C19" s="14" t="n"/>
      <c r="D19" s="25" t="n"/>
      <c r="E19" s="15" t="n"/>
      <c r="F19" s="26" t="n"/>
      <c r="G19" s="14" t="n"/>
      <c r="H19" s="14" t="n"/>
      <c r="I19" s="14" t="n"/>
      <c r="J19" s="27">
        <f>IF(C19="","",IF(OR(E19="",F19=""),"",IFERROR(F19/E19,"")))</f>
        <v/>
      </c>
      <c r="K19" s="13">
        <f>IF(C19="","",IF(I19="Annullata","Esclusa",IF(I19="Completata","Chiusa",IF(OR(B19="",D19="",E19="",F19="",G19="",H19="",I19=""),"Dati mancanti",IF(D19&lt;TODAY(),"Controllare scadenza","In corso")))))</f>
        <v/>
      </c>
    </row>
    <row r="20" ht="22" customHeight="1">
      <c r="A20" s="17">
        <f>IF(C20="","","ATT-"&amp;TEXT(ROW()-6,"000"))</f>
        <v/>
      </c>
      <c r="B20" s="14" t="n"/>
      <c r="C20" s="14" t="n"/>
      <c r="D20" s="25" t="n"/>
      <c r="E20" s="15" t="n"/>
      <c r="F20" s="26" t="n"/>
      <c r="G20" s="14" t="n"/>
      <c r="H20" s="14" t="n"/>
      <c r="I20" s="14" t="n"/>
      <c r="J20" s="23">
        <f>IF(C20="","",IF(OR(E20="",F20=""),"",IFERROR(F20/E20,"")))</f>
        <v/>
      </c>
      <c r="K20" s="17">
        <f>IF(C20="","",IF(I20="Annullata","Esclusa",IF(I20="Completata","Chiusa",IF(OR(B20="",D20="",E20="",F20="",G20="",H20="",I20=""),"Dati mancanti",IF(D20&lt;TODAY(),"Controllare scadenza","In corso")))))</f>
        <v/>
      </c>
    </row>
    <row r="21" ht="22" customHeight="1">
      <c r="A21" s="13">
        <f>IF(C21="","","ATT-"&amp;TEXT(ROW()-6,"000"))</f>
        <v/>
      </c>
      <c r="B21" s="14" t="n"/>
      <c r="C21" s="14" t="n"/>
      <c r="D21" s="25" t="n"/>
      <c r="E21" s="15" t="n"/>
      <c r="F21" s="26" t="n"/>
      <c r="G21" s="14" t="n"/>
      <c r="H21" s="14" t="n"/>
      <c r="I21" s="14" t="n"/>
      <c r="J21" s="27">
        <f>IF(C21="","",IF(OR(E21="",F21=""),"",IFERROR(F21/E21,"")))</f>
        <v/>
      </c>
      <c r="K21" s="13">
        <f>IF(C21="","",IF(I21="Annullata","Esclusa",IF(I21="Completata","Chiusa",IF(OR(B21="",D21="",E21="",F21="",G21="",H21="",I21=""),"Dati mancanti",IF(D21&lt;TODAY(),"Controllare scadenza","In corso")))))</f>
        <v/>
      </c>
    </row>
    <row r="22" ht="22" customHeight="1">
      <c r="A22" s="17">
        <f>IF(C22="","","ATT-"&amp;TEXT(ROW()-6,"000"))</f>
        <v/>
      </c>
      <c r="B22" s="14" t="n"/>
      <c r="C22" s="14" t="n"/>
      <c r="D22" s="25" t="n"/>
      <c r="E22" s="15" t="n"/>
      <c r="F22" s="26" t="n"/>
      <c r="G22" s="14" t="n"/>
      <c r="H22" s="14" t="n"/>
      <c r="I22" s="14" t="n"/>
      <c r="J22" s="23">
        <f>IF(C22="","",IF(OR(E22="",F22=""),"",IFERROR(F22/E22,"")))</f>
        <v/>
      </c>
      <c r="K22" s="17">
        <f>IF(C22="","",IF(I22="Annullata","Esclusa",IF(I22="Completata","Chiusa",IF(OR(B22="",D22="",E22="",F22="",G22="",H22="",I22=""),"Dati mancanti",IF(D22&lt;TODAY(),"Controllare scadenza","In corso")))))</f>
        <v/>
      </c>
    </row>
    <row r="23" ht="22" customHeight="1">
      <c r="A23" s="13">
        <f>IF(C23="","","ATT-"&amp;TEXT(ROW()-6,"000"))</f>
        <v/>
      </c>
      <c r="B23" s="14" t="n"/>
      <c r="C23" s="14" t="n"/>
      <c r="D23" s="25" t="n"/>
      <c r="E23" s="15" t="n"/>
      <c r="F23" s="26" t="n"/>
      <c r="G23" s="14" t="n"/>
      <c r="H23" s="14" t="n"/>
      <c r="I23" s="14" t="n"/>
      <c r="J23" s="27">
        <f>IF(C23="","",IF(OR(E23="",F23=""),"",IFERROR(F23/E23,"")))</f>
        <v/>
      </c>
      <c r="K23" s="13">
        <f>IF(C23="","",IF(I23="Annullata","Esclusa",IF(I23="Completata","Chiusa",IF(OR(B23="",D23="",E23="",F23="",G23="",H23="",I23=""),"Dati mancanti",IF(D23&lt;TODAY(),"Controllare scadenza","In corso")))))</f>
        <v/>
      </c>
    </row>
    <row r="24" ht="22" customHeight="1">
      <c r="A24" s="17">
        <f>IF(C24="","","ATT-"&amp;TEXT(ROW()-6,"000"))</f>
        <v/>
      </c>
      <c r="B24" s="14" t="n"/>
      <c r="C24" s="14" t="n"/>
      <c r="D24" s="25" t="n"/>
      <c r="E24" s="15" t="n"/>
      <c r="F24" s="26" t="n"/>
      <c r="G24" s="14" t="n"/>
      <c r="H24" s="14" t="n"/>
      <c r="I24" s="14" t="n"/>
      <c r="J24" s="23">
        <f>IF(C24="","",IF(OR(E24="",F24=""),"",IFERROR(F24/E24,"")))</f>
        <v/>
      </c>
      <c r="K24" s="17">
        <f>IF(C24="","",IF(I24="Annullata","Esclusa",IF(I24="Completata","Chiusa",IF(OR(B24="",D24="",E24="",F24="",G24="",H24="",I24=""),"Dati mancanti",IF(D24&lt;TODAY(),"Controllare scadenza","In corso")))))</f>
        <v/>
      </c>
    </row>
    <row r="25" ht="22" customHeight="1">
      <c r="A25" s="13">
        <f>IF(C25="","","ATT-"&amp;TEXT(ROW()-6,"000"))</f>
        <v/>
      </c>
      <c r="B25" s="14" t="n"/>
      <c r="C25" s="14" t="n"/>
      <c r="D25" s="25" t="n"/>
      <c r="E25" s="15" t="n"/>
      <c r="F25" s="26" t="n"/>
      <c r="G25" s="14" t="n"/>
      <c r="H25" s="14" t="n"/>
      <c r="I25" s="14" t="n"/>
      <c r="J25" s="27">
        <f>IF(C25="","",IF(OR(E25="",F25=""),"",IFERROR(F25/E25,"")))</f>
        <v/>
      </c>
      <c r="K25" s="13">
        <f>IF(C25="","",IF(I25="Annullata","Esclusa",IF(I25="Completata","Chiusa",IF(OR(B25="",D25="",E25="",F25="",G25="",H25="",I25=""),"Dati mancanti",IF(D25&lt;TODAY(),"Controllare scadenza","In corso")))))</f>
        <v/>
      </c>
    </row>
    <row r="26" ht="22" customHeight="1">
      <c r="A26" s="17">
        <f>IF(C26="","","ATT-"&amp;TEXT(ROW()-6,"000"))</f>
        <v/>
      </c>
      <c r="B26" s="14" t="n"/>
      <c r="C26" s="14" t="n"/>
      <c r="D26" s="25" t="n"/>
      <c r="E26" s="15" t="n"/>
      <c r="F26" s="26" t="n"/>
      <c r="G26" s="14" t="n"/>
      <c r="H26" s="14" t="n"/>
      <c r="I26" s="14" t="n"/>
      <c r="J26" s="23">
        <f>IF(C26="","",IF(OR(E26="",F26=""),"",IFERROR(F26/E26,"")))</f>
        <v/>
      </c>
      <c r="K26" s="17">
        <f>IF(C26="","",IF(I26="Annullata","Esclusa",IF(I26="Completata","Chiusa",IF(OR(B26="",D26="",E26="",F26="",G26="",H26="",I26=""),"Dati mancanti",IF(D26&lt;TODAY(),"Controllare scadenza","In corso")))))</f>
        <v/>
      </c>
    </row>
    <row r="27" ht="22" customHeight="1">
      <c r="A27" s="13">
        <f>IF(C27="","","ATT-"&amp;TEXT(ROW()-6,"000"))</f>
        <v/>
      </c>
      <c r="B27" s="14" t="n"/>
      <c r="C27" s="14" t="n"/>
      <c r="D27" s="25" t="n"/>
      <c r="E27" s="15" t="n"/>
      <c r="F27" s="26" t="n"/>
      <c r="G27" s="14" t="n"/>
      <c r="H27" s="14" t="n"/>
      <c r="I27" s="14" t="n"/>
      <c r="J27" s="27">
        <f>IF(C27="","",IF(OR(E27="",F27=""),"",IFERROR(F27/E27,"")))</f>
        <v/>
      </c>
      <c r="K27" s="13">
        <f>IF(C27="","",IF(I27="Annullata","Esclusa",IF(I27="Completata","Chiusa",IF(OR(B27="",D27="",E27="",F27="",G27="",H27="",I27=""),"Dati mancanti",IF(D27&lt;TODAY(),"Controllare scadenza","In corso")))))</f>
        <v/>
      </c>
    </row>
    <row r="28" ht="22" customHeight="1">
      <c r="A28" s="17">
        <f>IF(C28="","","ATT-"&amp;TEXT(ROW()-6,"000"))</f>
        <v/>
      </c>
      <c r="B28" s="14" t="n"/>
      <c r="C28" s="14" t="n"/>
      <c r="D28" s="25" t="n"/>
      <c r="E28" s="15" t="n"/>
      <c r="F28" s="26" t="n"/>
      <c r="G28" s="14" t="n"/>
      <c r="H28" s="14" t="n"/>
      <c r="I28" s="14" t="n"/>
      <c r="J28" s="23">
        <f>IF(C28="","",IF(OR(E28="",F28=""),"",IFERROR(F28/E28,"")))</f>
        <v/>
      </c>
      <c r="K28" s="17">
        <f>IF(C28="","",IF(I28="Annullata","Esclusa",IF(I28="Completata","Chiusa",IF(OR(B28="",D28="",E28="",F28="",G28="",H28="",I28=""),"Dati mancanti",IF(D28&lt;TODAY(),"Controllare scadenza","In corso")))))</f>
        <v/>
      </c>
    </row>
    <row r="29" ht="22" customHeight="1">
      <c r="A29" s="13">
        <f>IF(C29="","","ATT-"&amp;TEXT(ROW()-6,"000"))</f>
        <v/>
      </c>
      <c r="B29" s="14" t="n"/>
      <c r="C29" s="14" t="n"/>
      <c r="D29" s="25" t="n"/>
      <c r="E29" s="15" t="n"/>
      <c r="F29" s="26" t="n"/>
      <c r="G29" s="14" t="n"/>
      <c r="H29" s="14" t="n"/>
      <c r="I29" s="14" t="n"/>
      <c r="J29" s="27">
        <f>IF(C29="","",IF(OR(E29="",F29=""),"",IFERROR(F29/E29,"")))</f>
        <v/>
      </c>
      <c r="K29" s="13">
        <f>IF(C29="","",IF(I29="Annullata","Esclusa",IF(I29="Completata","Chiusa",IF(OR(B29="",D29="",E29="",F29="",G29="",H29="",I29=""),"Dati mancanti",IF(D29&lt;TODAY(),"Controllare scadenza","In corso")))))</f>
        <v/>
      </c>
    </row>
    <row r="30" ht="22" customHeight="1">
      <c r="A30" s="17">
        <f>IF(C30="","","ATT-"&amp;TEXT(ROW()-6,"000"))</f>
        <v/>
      </c>
      <c r="B30" s="14" t="n"/>
      <c r="C30" s="14" t="n"/>
      <c r="D30" s="25" t="n"/>
      <c r="E30" s="15" t="n"/>
      <c r="F30" s="26" t="n"/>
      <c r="G30" s="14" t="n"/>
      <c r="H30" s="14" t="n"/>
      <c r="I30" s="14" t="n"/>
      <c r="J30" s="23">
        <f>IF(C30="","",IF(OR(E30="",F30=""),"",IFERROR(F30/E30,"")))</f>
        <v/>
      </c>
      <c r="K30" s="17">
        <f>IF(C30="","",IF(I30="Annullata","Esclusa",IF(I30="Completata","Chiusa",IF(OR(B30="",D30="",E30="",F30="",G30="",H30="",I30=""),"Dati mancanti",IF(D30&lt;TODAY(),"Controllare scadenza","In corso")))))</f>
        <v/>
      </c>
    </row>
    <row r="31" ht="22" customHeight="1">
      <c r="A31" s="13">
        <f>IF(C31="","","ATT-"&amp;TEXT(ROW()-6,"000"))</f>
        <v/>
      </c>
      <c r="B31" s="14" t="n"/>
      <c r="C31" s="14" t="n"/>
      <c r="D31" s="25" t="n"/>
      <c r="E31" s="15" t="n"/>
      <c r="F31" s="26" t="n"/>
      <c r="G31" s="14" t="n"/>
      <c r="H31" s="14" t="n"/>
      <c r="I31" s="14" t="n"/>
      <c r="J31" s="27">
        <f>IF(C31="","",IF(OR(E31="",F31=""),"",IFERROR(F31/E31,"")))</f>
        <v/>
      </c>
      <c r="K31" s="13">
        <f>IF(C31="","",IF(I31="Annullata","Esclusa",IF(I31="Completata","Chiusa",IF(OR(B31="",D31="",E31="",F31="",G31="",H31="",I31=""),"Dati mancanti",IF(D31&lt;TODAY(),"Controllare scadenza","In corso")))))</f>
        <v/>
      </c>
    </row>
    <row r="32" ht="22" customHeight="1">
      <c r="A32" s="17">
        <f>IF(C32="","","ATT-"&amp;TEXT(ROW()-6,"000"))</f>
        <v/>
      </c>
      <c r="B32" s="14" t="n"/>
      <c r="C32" s="14" t="n"/>
      <c r="D32" s="25" t="n"/>
      <c r="E32" s="15" t="n"/>
      <c r="F32" s="26" t="n"/>
      <c r="G32" s="14" t="n"/>
      <c r="H32" s="14" t="n"/>
      <c r="I32" s="14" t="n"/>
      <c r="J32" s="23">
        <f>IF(C32="","",IF(OR(E32="",F32=""),"",IFERROR(F32/E32,"")))</f>
        <v/>
      </c>
      <c r="K32" s="17">
        <f>IF(C32="","",IF(I32="Annullata","Esclusa",IF(I32="Completata","Chiusa",IF(OR(B32="",D32="",E32="",F32="",G32="",H32="",I32=""),"Dati mancanti",IF(D32&lt;TODAY(),"Controllare scadenza","In corso")))))</f>
        <v/>
      </c>
    </row>
    <row r="33" ht="22" customHeight="1">
      <c r="A33" s="13">
        <f>IF(C33="","","ATT-"&amp;TEXT(ROW()-6,"000"))</f>
        <v/>
      </c>
      <c r="B33" s="14" t="n"/>
      <c r="C33" s="14" t="n"/>
      <c r="D33" s="25" t="n"/>
      <c r="E33" s="15" t="n"/>
      <c r="F33" s="26" t="n"/>
      <c r="G33" s="14" t="n"/>
      <c r="H33" s="14" t="n"/>
      <c r="I33" s="14" t="n"/>
      <c r="J33" s="27">
        <f>IF(C33="","",IF(OR(E33="",F33=""),"",IFERROR(F33/E33,"")))</f>
        <v/>
      </c>
      <c r="K33" s="13">
        <f>IF(C33="","",IF(I33="Annullata","Esclusa",IF(I33="Completata","Chiusa",IF(OR(B33="",D33="",E33="",F33="",G33="",H33="",I33=""),"Dati mancanti",IF(D33&lt;TODAY(),"Controllare scadenza","In corso")))))</f>
        <v/>
      </c>
    </row>
    <row r="34" ht="22" customHeight="1">
      <c r="A34" s="17">
        <f>IF(C34="","","ATT-"&amp;TEXT(ROW()-6,"000"))</f>
        <v/>
      </c>
      <c r="B34" s="14" t="n"/>
      <c r="C34" s="14" t="n"/>
      <c r="D34" s="25" t="n"/>
      <c r="E34" s="15" t="n"/>
      <c r="F34" s="26" t="n"/>
      <c r="G34" s="14" t="n"/>
      <c r="H34" s="14" t="n"/>
      <c r="I34" s="14" t="n"/>
      <c r="J34" s="23">
        <f>IF(C34="","",IF(OR(E34="",F34=""),"",IFERROR(F34/E34,"")))</f>
        <v/>
      </c>
      <c r="K34" s="17">
        <f>IF(C34="","",IF(I34="Annullata","Esclusa",IF(I34="Completata","Chiusa",IF(OR(B34="",D34="",E34="",F34="",G34="",H34="",I34=""),"Dati mancanti",IF(D34&lt;TODAY(),"Controllare scadenza","In corso")))))</f>
        <v/>
      </c>
    </row>
    <row r="35" ht="22" customHeight="1">
      <c r="A35" s="13">
        <f>IF(C35="","","ATT-"&amp;TEXT(ROW()-6,"000"))</f>
        <v/>
      </c>
      <c r="B35" s="14" t="n"/>
      <c r="C35" s="14" t="n"/>
      <c r="D35" s="25" t="n"/>
      <c r="E35" s="15" t="n"/>
      <c r="F35" s="26" t="n"/>
      <c r="G35" s="14" t="n"/>
      <c r="H35" s="14" t="n"/>
      <c r="I35" s="14" t="n"/>
      <c r="J35" s="27">
        <f>IF(C35="","",IF(OR(E35="",F35=""),"",IFERROR(F35/E35,"")))</f>
        <v/>
      </c>
      <c r="K35" s="13">
        <f>IF(C35="","",IF(I35="Annullata","Esclusa",IF(I35="Completata","Chiusa",IF(OR(B35="",D35="",E35="",F35="",G35="",H35="",I35=""),"Dati mancanti",IF(D35&lt;TODAY(),"Controllare scadenza","In corso")))))</f>
        <v/>
      </c>
    </row>
    <row r="36" ht="22" customHeight="1">
      <c r="A36" s="17">
        <f>IF(C36="","","ATT-"&amp;TEXT(ROW()-6,"000"))</f>
        <v/>
      </c>
      <c r="B36" s="14" t="n"/>
      <c r="C36" s="14" t="n"/>
      <c r="D36" s="25" t="n"/>
      <c r="E36" s="15" t="n"/>
      <c r="F36" s="26" t="n"/>
      <c r="G36" s="14" t="n"/>
      <c r="H36" s="14" t="n"/>
      <c r="I36" s="14" t="n"/>
      <c r="J36" s="23">
        <f>IF(C36="","",IF(OR(E36="",F36=""),"",IFERROR(F36/E36,"")))</f>
        <v/>
      </c>
      <c r="K36" s="17">
        <f>IF(C36="","",IF(I36="Annullata","Esclusa",IF(I36="Completata","Chiusa",IF(OR(B36="",D36="",E36="",F36="",G36="",H36="",I36=""),"Dati mancanti",IF(D36&lt;TODAY(),"Controllare scadenza","In corso")))))</f>
        <v/>
      </c>
    </row>
    <row r="37" ht="22" customHeight="1">
      <c r="A37" s="13">
        <f>IF(C37="","","ATT-"&amp;TEXT(ROW()-6,"000"))</f>
        <v/>
      </c>
      <c r="B37" s="14" t="n"/>
      <c r="C37" s="14" t="n"/>
      <c r="D37" s="25" t="n"/>
      <c r="E37" s="15" t="n"/>
      <c r="F37" s="26" t="n"/>
      <c r="G37" s="14" t="n"/>
      <c r="H37" s="14" t="n"/>
      <c r="I37" s="14" t="n"/>
      <c r="J37" s="27">
        <f>IF(C37="","",IF(OR(E37="",F37=""),"",IFERROR(F37/E37,"")))</f>
        <v/>
      </c>
      <c r="K37" s="13">
        <f>IF(C37="","",IF(I37="Annullata","Esclusa",IF(I37="Completata","Chiusa",IF(OR(B37="",D37="",E37="",F37="",G37="",H37="",I37=""),"Dati mancanti",IF(D37&lt;TODAY(),"Controllare scadenza","In corso")))))</f>
        <v/>
      </c>
    </row>
    <row r="38" ht="22" customHeight="1">
      <c r="A38" s="17">
        <f>IF(C38="","","ATT-"&amp;TEXT(ROW()-6,"000"))</f>
        <v/>
      </c>
      <c r="B38" s="14" t="n"/>
      <c r="C38" s="14" t="n"/>
      <c r="D38" s="25" t="n"/>
      <c r="E38" s="15" t="n"/>
      <c r="F38" s="26" t="n"/>
      <c r="G38" s="14" t="n"/>
      <c r="H38" s="14" t="n"/>
      <c r="I38" s="14" t="n"/>
      <c r="J38" s="23">
        <f>IF(C38="","",IF(OR(E38="",F38=""),"",IFERROR(F38/E38,"")))</f>
        <v/>
      </c>
      <c r="K38" s="17">
        <f>IF(C38="","",IF(I38="Annullata","Esclusa",IF(I38="Completata","Chiusa",IF(OR(B38="",D38="",E38="",F38="",G38="",H38="",I38=""),"Dati mancanti",IF(D38&lt;TODAY(),"Controllare scadenza","In corso")))))</f>
        <v/>
      </c>
    </row>
    <row r="39" ht="22" customHeight="1">
      <c r="A39" s="13">
        <f>IF(C39="","","ATT-"&amp;TEXT(ROW()-6,"000"))</f>
        <v/>
      </c>
      <c r="B39" s="14" t="n"/>
      <c r="C39" s="14" t="n"/>
      <c r="D39" s="25" t="n"/>
      <c r="E39" s="15" t="n"/>
      <c r="F39" s="26" t="n"/>
      <c r="G39" s="14" t="n"/>
      <c r="H39" s="14" t="n"/>
      <c r="I39" s="14" t="n"/>
      <c r="J39" s="27">
        <f>IF(C39="","",IF(OR(E39="",F39=""),"",IFERROR(F39/E39,"")))</f>
        <v/>
      </c>
      <c r="K39" s="13">
        <f>IF(C39="","",IF(I39="Annullata","Esclusa",IF(I39="Completata","Chiusa",IF(OR(B39="",D39="",E39="",F39="",G39="",H39="",I39=""),"Dati mancanti",IF(D39&lt;TODAY(),"Controllare scadenza","In corso")))))</f>
        <v/>
      </c>
    </row>
    <row r="40" ht="22" customHeight="1">
      <c r="A40" s="17">
        <f>IF(C40="","","ATT-"&amp;TEXT(ROW()-6,"000"))</f>
        <v/>
      </c>
      <c r="B40" s="14" t="n"/>
      <c r="C40" s="14" t="n"/>
      <c r="D40" s="25" t="n"/>
      <c r="E40" s="15" t="n"/>
      <c r="F40" s="26" t="n"/>
      <c r="G40" s="14" t="n"/>
      <c r="H40" s="14" t="n"/>
      <c r="I40" s="14" t="n"/>
      <c r="J40" s="23">
        <f>IF(C40="","",IF(OR(E40="",F40=""),"",IFERROR(F40/E40,"")))</f>
        <v/>
      </c>
      <c r="K40" s="17">
        <f>IF(C40="","",IF(I40="Annullata","Esclusa",IF(I40="Completata","Chiusa",IF(OR(B40="",D40="",E40="",F40="",G40="",H40="",I40=""),"Dati mancanti",IF(D40&lt;TODAY(),"Controllare scadenza","In corso")))))</f>
        <v/>
      </c>
    </row>
    <row r="41" ht="22" customHeight="1">
      <c r="A41" s="13">
        <f>IF(C41="","","ATT-"&amp;TEXT(ROW()-6,"000"))</f>
        <v/>
      </c>
      <c r="B41" s="14" t="n"/>
      <c r="C41" s="14" t="n"/>
      <c r="D41" s="25" t="n"/>
      <c r="E41" s="15" t="n"/>
      <c r="F41" s="26" t="n"/>
      <c r="G41" s="14" t="n"/>
      <c r="H41" s="14" t="n"/>
      <c r="I41" s="14" t="n"/>
      <c r="J41" s="27">
        <f>IF(C41="","",IF(OR(E41="",F41=""),"",IFERROR(F41/E41,"")))</f>
        <v/>
      </c>
      <c r="K41" s="13">
        <f>IF(C41="","",IF(I41="Annullata","Esclusa",IF(I41="Completata","Chiusa",IF(OR(B41="",D41="",E41="",F41="",G41="",H41="",I41=""),"Dati mancanti",IF(D41&lt;TODAY(),"Controllare scadenza","In corso")))))</f>
        <v/>
      </c>
    </row>
    <row r="42" ht="22" customHeight="1">
      <c r="A42" s="17">
        <f>IF(C42="","","ATT-"&amp;TEXT(ROW()-6,"000"))</f>
        <v/>
      </c>
      <c r="B42" s="14" t="n"/>
      <c r="C42" s="14" t="n"/>
      <c r="D42" s="25" t="n"/>
      <c r="E42" s="15" t="n"/>
      <c r="F42" s="26" t="n"/>
      <c r="G42" s="14" t="n"/>
      <c r="H42" s="14" t="n"/>
      <c r="I42" s="14" t="n"/>
      <c r="J42" s="23">
        <f>IF(C42="","",IF(OR(E42="",F42=""),"",IFERROR(F42/E42,"")))</f>
        <v/>
      </c>
      <c r="K42" s="17">
        <f>IF(C42="","",IF(I42="Annullata","Esclusa",IF(I42="Completata","Chiusa",IF(OR(B42="",D42="",E42="",F42="",G42="",H42="",I42=""),"Dati mancanti",IF(D42&lt;TODAY(),"Controllare scadenza","In corso")))))</f>
        <v/>
      </c>
    </row>
    <row r="43" ht="22" customHeight="1">
      <c r="A43" s="13">
        <f>IF(C43="","","ATT-"&amp;TEXT(ROW()-6,"000"))</f>
        <v/>
      </c>
      <c r="B43" s="14" t="n"/>
      <c r="C43" s="14" t="n"/>
      <c r="D43" s="25" t="n"/>
      <c r="E43" s="15" t="n"/>
      <c r="F43" s="26" t="n"/>
      <c r="G43" s="14" t="n"/>
      <c r="H43" s="14" t="n"/>
      <c r="I43" s="14" t="n"/>
      <c r="J43" s="27">
        <f>IF(C43="","",IF(OR(E43="",F43=""),"",IFERROR(F43/E43,"")))</f>
        <v/>
      </c>
      <c r="K43" s="13">
        <f>IF(C43="","",IF(I43="Annullata","Esclusa",IF(I43="Completata","Chiusa",IF(OR(B43="",D43="",E43="",F43="",G43="",H43="",I43=""),"Dati mancanti",IF(D43&lt;TODAY(),"Controllare scadenza","In corso")))))</f>
        <v/>
      </c>
    </row>
    <row r="44" ht="22" customHeight="1">
      <c r="A44" s="17">
        <f>IF(C44="","","ATT-"&amp;TEXT(ROW()-6,"000"))</f>
        <v/>
      </c>
      <c r="B44" s="14" t="n"/>
      <c r="C44" s="14" t="n"/>
      <c r="D44" s="25" t="n"/>
      <c r="E44" s="15" t="n"/>
      <c r="F44" s="26" t="n"/>
      <c r="G44" s="14" t="n"/>
      <c r="H44" s="14" t="n"/>
      <c r="I44" s="14" t="n"/>
      <c r="J44" s="23">
        <f>IF(C44="","",IF(OR(E44="",F44=""),"",IFERROR(F44/E44,"")))</f>
        <v/>
      </c>
      <c r="K44" s="17">
        <f>IF(C44="","",IF(I44="Annullata","Esclusa",IF(I44="Completata","Chiusa",IF(OR(B44="",D44="",E44="",F44="",G44="",H44="",I44=""),"Dati mancanti",IF(D44&lt;TODAY(),"Controllare scadenza","In corso")))))</f>
        <v/>
      </c>
    </row>
    <row r="45" ht="22" customHeight="1">
      <c r="A45" s="13">
        <f>IF(C45="","","ATT-"&amp;TEXT(ROW()-6,"000"))</f>
        <v/>
      </c>
      <c r="B45" s="14" t="n"/>
      <c r="C45" s="14" t="n"/>
      <c r="D45" s="25" t="n"/>
      <c r="E45" s="15" t="n"/>
      <c r="F45" s="26" t="n"/>
      <c r="G45" s="14" t="n"/>
      <c r="H45" s="14" t="n"/>
      <c r="I45" s="14" t="n"/>
      <c r="J45" s="27">
        <f>IF(C45="","",IF(OR(E45="",F45=""),"",IFERROR(F45/E45,"")))</f>
        <v/>
      </c>
      <c r="K45" s="13">
        <f>IF(C45="","",IF(I45="Annullata","Esclusa",IF(I45="Completata","Chiusa",IF(OR(B45="",D45="",E45="",F45="",G45="",H45="",I45=""),"Dati mancanti",IF(D45&lt;TODAY(),"Controllare scadenza","In corso")))))</f>
        <v/>
      </c>
    </row>
    <row r="46" ht="22" customHeight="1">
      <c r="A46" s="17">
        <f>IF(C46="","","ATT-"&amp;TEXT(ROW()-6,"000"))</f>
        <v/>
      </c>
      <c r="B46" s="14" t="n"/>
      <c r="C46" s="14" t="n"/>
      <c r="D46" s="25" t="n"/>
      <c r="E46" s="15" t="n"/>
      <c r="F46" s="26" t="n"/>
      <c r="G46" s="14" t="n"/>
      <c r="H46" s="14" t="n"/>
      <c r="I46" s="14" t="n"/>
      <c r="J46" s="23">
        <f>IF(C46="","",IF(OR(E46="",F46=""),"",IFERROR(F46/E46,"")))</f>
        <v/>
      </c>
      <c r="K46" s="17">
        <f>IF(C46="","",IF(I46="Annullata","Esclusa",IF(I46="Completata","Chiusa",IF(OR(B46="",D46="",E46="",F46="",G46="",H46="",I46=""),"Dati mancanti",IF(D46&lt;TODAY(),"Controllare scadenza","In corso")))))</f>
        <v/>
      </c>
    </row>
    <row r="47" ht="22" customHeight="1">
      <c r="A47" s="13">
        <f>IF(C47="","","ATT-"&amp;TEXT(ROW()-6,"000"))</f>
        <v/>
      </c>
      <c r="B47" s="14" t="n"/>
      <c r="C47" s="14" t="n"/>
      <c r="D47" s="25" t="n"/>
      <c r="E47" s="15" t="n"/>
      <c r="F47" s="26" t="n"/>
      <c r="G47" s="14" t="n"/>
      <c r="H47" s="14" t="n"/>
      <c r="I47" s="14" t="n"/>
      <c r="J47" s="27">
        <f>IF(C47="","",IF(OR(E47="",F47=""),"",IFERROR(F47/E47,"")))</f>
        <v/>
      </c>
      <c r="K47" s="13">
        <f>IF(C47="","",IF(I47="Annullata","Esclusa",IF(I47="Completata","Chiusa",IF(OR(B47="",D47="",E47="",F47="",G47="",H47="",I47=""),"Dati mancanti",IF(D47&lt;TODAY(),"Controllare scadenza","In corso")))))</f>
        <v/>
      </c>
    </row>
    <row r="48" ht="22" customHeight="1">
      <c r="A48" s="17">
        <f>IF(C48="","","ATT-"&amp;TEXT(ROW()-6,"000"))</f>
        <v/>
      </c>
      <c r="B48" s="14" t="n"/>
      <c r="C48" s="14" t="n"/>
      <c r="D48" s="25" t="n"/>
      <c r="E48" s="15" t="n"/>
      <c r="F48" s="26" t="n"/>
      <c r="G48" s="14" t="n"/>
      <c r="H48" s="14" t="n"/>
      <c r="I48" s="14" t="n"/>
      <c r="J48" s="23">
        <f>IF(C48="","",IF(OR(E48="",F48=""),"",IFERROR(F48/E48,"")))</f>
        <v/>
      </c>
      <c r="K48" s="17">
        <f>IF(C48="","",IF(I48="Annullata","Esclusa",IF(I48="Completata","Chiusa",IF(OR(B48="",D48="",E48="",F48="",G48="",H48="",I48=""),"Dati mancanti",IF(D48&lt;TODAY(),"Controllare scadenza","In corso")))))</f>
        <v/>
      </c>
    </row>
    <row r="49" ht="22" customHeight="1">
      <c r="A49" s="13">
        <f>IF(C49="","","ATT-"&amp;TEXT(ROW()-6,"000"))</f>
        <v/>
      </c>
      <c r="B49" s="14" t="n"/>
      <c r="C49" s="14" t="n"/>
      <c r="D49" s="25" t="n"/>
      <c r="E49" s="15" t="n"/>
      <c r="F49" s="26" t="n"/>
      <c r="G49" s="14" t="n"/>
      <c r="H49" s="14" t="n"/>
      <c r="I49" s="14" t="n"/>
      <c r="J49" s="27">
        <f>IF(C49="","",IF(OR(E49="",F49=""),"",IFERROR(F49/E49,"")))</f>
        <v/>
      </c>
      <c r="K49" s="13">
        <f>IF(C49="","",IF(I49="Annullata","Esclusa",IF(I49="Completata","Chiusa",IF(OR(B49="",D49="",E49="",F49="",G49="",H49="",I49=""),"Dati mancanti",IF(D49&lt;TODAY(),"Controllare scadenza","In corso")))))</f>
        <v/>
      </c>
    </row>
    <row r="50" ht="22" customHeight="1">
      <c r="A50" s="17">
        <f>IF(C50="","","ATT-"&amp;TEXT(ROW()-6,"000"))</f>
        <v/>
      </c>
      <c r="B50" s="14" t="n"/>
      <c r="C50" s="14" t="n"/>
      <c r="D50" s="25" t="n"/>
      <c r="E50" s="15" t="n"/>
      <c r="F50" s="26" t="n"/>
      <c r="G50" s="14" t="n"/>
      <c r="H50" s="14" t="n"/>
      <c r="I50" s="14" t="n"/>
      <c r="J50" s="23">
        <f>IF(C50="","",IF(OR(E50="",F50=""),"",IFERROR(F50/E50,"")))</f>
        <v/>
      </c>
      <c r="K50" s="17">
        <f>IF(C50="","",IF(I50="Annullata","Esclusa",IF(I50="Completata","Chiusa",IF(OR(B50="",D50="",E50="",F50="",G50="",H50="",I50=""),"Dati mancanti",IF(D50&lt;TODAY(),"Controllare scadenza","In corso")))))</f>
        <v/>
      </c>
    </row>
    <row r="51" ht="22" customHeight="1">
      <c r="A51" s="13">
        <f>IF(C51="","","ATT-"&amp;TEXT(ROW()-6,"000"))</f>
        <v/>
      </c>
      <c r="B51" s="14" t="n"/>
      <c r="C51" s="14" t="n"/>
      <c r="D51" s="25" t="n"/>
      <c r="E51" s="15" t="n"/>
      <c r="F51" s="26" t="n"/>
      <c r="G51" s="14" t="n"/>
      <c r="H51" s="14" t="n"/>
      <c r="I51" s="14" t="n"/>
      <c r="J51" s="27">
        <f>IF(C51="","",IF(OR(E51="",F51=""),"",IFERROR(F51/E51,"")))</f>
        <v/>
      </c>
      <c r="K51" s="13">
        <f>IF(C51="","",IF(I51="Annullata","Esclusa",IF(I51="Completata","Chiusa",IF(OR(B51="",D51="",E51="",F51="",G51="",H51="",I51=""),"Dati mancanti",IF(D51&lt;TODAY(),"Controllare scadenza","In corso")))))</f>
        <v/>
      </c>
    </row>
    <row r="52" ht="22" customHeight="1">
      <c r="A52" s="17">
        <f>IF(C52="","","ATT-"&amp;TEXT(ROW()-6,"000"))</f>
        <v/>
      </c>
      <c r="B52" s="14" t="n"/>
      <c r="C52" s="14" t="n"/>
      <c r="D52" s="25" t="n"/>
      <c r="E52" s="15" t="n"/>
      <c r="F52" s="26" t="n"/>
      <c r="G52" s="14" t="n"/>
      <c r="H52" s="14" t="n"/>
      <c r="I52" s="14" t="n"/>
      <c r="J52" s="23">
        <f>IF(C52="","",IF(OR(E52="",F52=""),"",IFERROR(F52/E52,"")))</f>
        <v/>
      </c>
      <c r="K52" s="17">
        <f>IF(C52="","",IF(I52="Annullata","Esclusa",IF(I52="Completata","Chiusa",IF(OR(B52="",D52="",E52="",F52="",G52="",H52="",I52=""),"Dati mancanti",IF(D52&lt;TODAY(),"Controllare scadenza","In corso")))))</f>
        <v/>
      </c>
    </row>
    <row r="53" ht="22" customHeight="1">
      <c r="A53" s="13">
        <f>IF(C53="","","ATT-"&amp;TEXT(ROW()-6,"000"))</f>
        <v/>
      </c>
      <c r="B53" s="14" t="n"/>
      <c r="C53" s="14" t="n"/>
      <c r="D53" s="25" t="n"/>
      <c r="E53" s="15" t="n"/>
      <c r="F53" s="26" t="n"/>
      <c r="G53" s="14" t="n"/>
      <c r="H53" s="14" t="n"/>
      <c r="I53" s="14" t="n"/>
      <c r="J53" s="27">
        <f>IF(C53="","",IF(OR(E53="",F53=""),"",IFERROR(F53/E53,"")))</f>
        <v/>
      </c>
      <c r="K53" s="13">
        <f>IF(C53="","",IF(I53="Annullata","Esclusa",IF(I53="Completata","Chiusa",IF(OR(B53="",D53="",E53="",F53="",G53="",H53="",I53=""),"Dati mancanti",IF(D53&lt;TODAY(),"Controllare scadenza","In corso")))))</f>
        <v/>
      </c>
    </row>
    <row r="54" ht="22" customHeight="1">
      <c r="A54" s="17">
        <f>IF(C54="","","ATT-"&amp;TEXT(ROW()-6,"000"))</f>
        <v/>
      </c>
      <c r="B54" s="14" t="n"/>
      <c r="C54" s="14" t="n"/>
      <c r="D54" s="25" t="n"/>
      <c r="E54" s="15" t="n"/>
      <c r="F54" s="26" t="n"/>
      <c r="G54" s="14" t="n"/>
      <c r="H54" s="14" t="n"/>
      <c r="I54" s="14" t="n"/>
      <c r="J54" s="23">
        <f>IF(C54="","",IF(OR(E54="",F54=""),"",IFERROR(F54/E54,"")))</f>
        <v/>
      </c>
      <c r="K54" s="17">
        <f>IF(C54="","",IF(I54="Annullata","Esclusa",IF(I54="Completata","Chiusa",IF(OR(B54="",D54="",E54="",F54="",G54="",H54="",I54=""),"Dati mancanti",IF(D54&lt;TODAY(),"Controllare scadenza","In corso")))))</f>
        <v/>
      </c>
    </row>
    <row r="55" ht="22" customHeight="1">
      <c r="A55" s="13">
        <f>IF(C55="","","ATT-"&amp;TEXT(ROW()-6,"000"))</f>
        <v/>
      </c>
      <c r="B55" s="14" t="n"/>
      <c r="C55" s="14" t="n"/>
      <c r="D55" s="25" t="n"/>
      <c r="E55" s="15" t="n"/>
      <c r="F55" s="26" t="n"/>
      <c r="G55" s="14" t="n"/>
      <c r="H55" s="14" t="n"/>
      <c r="I55" s="14" t="n"/>
      <c r="J55" s="27">
        <f>IF(C55="","",IF(OR(E55="",F55=""),"",IFERROR(F55/E55,"")))</f>
        <v/>
      </c>
      <c r="K55" s="13">
        <f>IF(C55="","",IF(I55="Annullata","Esclusa",IF(I55="Completata","Chiusa",IF(OR(B55="",D55="",E55="",F55="",G55="",H55="",I55=""),"Dati mancanti",IF(D55&lt;TODAY(),"Controllare scadenza","In corso")))))</f>
        <v/>
      </c>
    </row>
    <row r="56" ht="22" customHeight="1">
      <c r="A56" s="17">
        <f>IF(C56="","","ATT-"&amp;TEXT(ROW()-6,"000"))</f>
        <v/>
      </c>
      <c r="B56" s="14" t="n"/>
      <c r="C56" s="14" t="n"/>
      <c r="D56" s="25" t="n"/>
      <c r="E56" s="15" t="n"/>
      <c r="F56" s="26" t="n"/>
      <c r="G56" s="14" t="n"/>
      <c r="H56" s="14" t="n"/>
      <c r="I56" s="14" t="n"/>
      <c r="J56" s="23">
        <f>IF(C56="","",IF(OR(E56="",F56=""),"",IFERROR(F56/E56,"")))</f>
        <v/>
      </c>
      <c r="K56" s="17">
        <f>IF(C56="","",IF(I56="Annullata","Esclusa",IF(I56="Completata","Chiusa",IF(OR(B56="",D56="",E56="",F56="",G56="",H56="",I56=""),"Dati mancanti",IF(D56&lt;TODAY(),"Controllare scadenza","In corso")))))</f>
        <v/>
      </c>
    </row>
    <row r="57" ht="22" customHeight="1">
      <c r="A57" s="13">
        <f>IF(C57="","","ATT-"&amp;TEXT(ROW()-6,"000"))</f>
        <v/>
      </c>
      <c r="B57" s="14" t="n"/>
      <c r="C57" s="14" t="n"/>
      <c r="D57" s="25" t="n"/>
      <c r="E57" s="15" t="n"/>
      <c r="F57" s="26" t="n"/>
      <c r="G57" s="14" t="n"/>
      <c r="H57" s="14" t="n"/>
      <c r="I57" s="14" t="n"/>
      <c r="J57" s="27">
        <f>IF(C57="","",IF(OR(E57="",F57=""),"",IFERROR(F57/E57,"")))</f>
        <v/>
      </c>
      <c r="K57" s="13">
        <f>IF(C57="","",IF(I57="Annullata","Esclusa",IF(I57="Completata","Chiusa",IF(OR(B57="",D57="",E57="",F57="",G57="",H57="",I57=""),"Dati mancanti",IF(D57&lt;TODAY(),"Controllare scadenza","In corso")))))</f>
        <v/>
      </c>
    </row>
    <row r="58" ht="22" customHeight="1">
      <c r="A58" s="17">
        <f>IF(C58="","","ATT-"&amp;TEXT(ROW()-6,"000"))</f>
        <v/>
      </c>
      <c r="B58" s="14" t="n"/>
      <c r="C58" s="14" t="n"/>
      <c r="D58" s="25" t="n"/>
      <c r="E58" s="15" t="n"/>
      <c r="F58" s="26" t="n"/>
      <c r="G58" s="14" t="n"/>
      <c r="H58" s="14" t="n"/>
      <c r="I58" s="14" t="n"/>
      <c r="J58" s="23">
        <f>IF(C58="","",IF(OR(E58="",F58=""),"",IFERROR(F58/E58,"")))</f>
        <v/>
      </c>
      <c r="K58" s="17">
        <f>IF(C58="","",IF(I58="Annullata","Esclusa",IF(I58="Completata","Chiusa",IF(OR(B58="",D58="",E58="",F58="",G58="",H58="",I58=""),"Dati mancanti",IF(D58&lt;TODAY(),"Controllare scadenza","In corso")))))</f>
        <v/>
      </c>
    </row>
    <row r="59" ht="22" customHeight="1">
      <c r="A59" s="13">
        <f>IF(C59="","","ATT-"&amp;TEXT(ROW()-6,"000"))</f>
        <v/>
      </c>
      <c r="B59" s="14" t="n"/>
      <c r="C59" s="14" t="n"/>
      <c r="D59" s="25" t="n"/>
      <c r="E59" s="15" t="n"/>
      <c r="F59" s="26" t="n"/>
      <c r="G59" s="14" t="n"/>
      <c r="H59" s="14" t="n"/>
      <c r="I59" s="14" t="n"/>
      <c r="J59" s="27">
        <f>IF(C59="","",IF(OR(E59="",F59=""),"",IFERROR(F59/E59,"")))</f>
        <v/>
      </c>
      <c r="K59" s="13">
        <f>IF(C59="","",IF(I59="Annullata","Esclusa",IF(I59="Completata","Chiusa",IF(OR(B59="",D59="",E59="",F59="",G59="",H59="",I59=""),"Dati mancanti",IF(D59&lt;TODAY(),"Controllare scadenza","In corso")))))</f>
        <v/>
      </c>
    </row>
    <row r="60" ht="22" customHeight="1">
      <c r="A60" s="17">
        <f>IF(C60="","","ATT-"&amp;TEXT(ROW()-6,"000"))</f>
        <v/>
      </c>
      <c r="B60" s="14" t="n"/>
      <c r="C60" s="14" t="n"/>
      <c r="D60" s="25" t="n"/>
      <c r="E60" s="15" t="n"/>
      <c r="F60" s="26" t="n"/>
      <c r="G60" s="14" t="n"/>
      <c r="H60" s="14" t="n"/>
      <c r="I60" s="14" t="n"/>
      <c r="J60" s="23">
        <f>IF(C60="","",IF(OR(E60="",F60=""),"",IFERROR(F60/E60,"")))</f>
        <v/>
      </c>
      <c r="K60" s="17">
        <f>IF(C60="","",IF(I60="Annullata","Esclusa",IF(I60="Completata","Chiusa",IF(OR(B60="",D60="",E60="",F60="",G60="",H60="",I60=""),"Dati mancanti",IF(D60&lt;TODAY(),"Controllare scadenza","In corso")))))</f>
        <v/>
      </c>
    </row>
    <row r="61" ht="22" customHeight="1">
      <c r="A61" s="13">
        <f>IF(C61="","","ATT-"&amp;TEXT(ROW()-6,"000"))</f>
        <v/>
      </c>
      <c r="B61" s="14" t="n"/>
      <c r="C61" s="14" t="n"/>
      <c r="D61" s="25" t="n"/>
      <c r="E61" s="15" t="n"/>
      <c r="F61" s="26" t="n"/>
      <c r="G61" s="14" t="n"/>
      <c r="H61" s="14" t="n"/>
      <c r="I61" s="14" t="n"/>
      <c r="J61" s="27">
        <f>IF(C61="","",IF(OR(E61="",F61=""),"",IFERROR(F61/E61,"")))</f>
        <v/>
      </c>
      <c r="K61" s="13">
        <f>IF(C61="","",IF(I61="Annullata","Esclusa",IF(I61="Completata","Chiusa",IF(OR(B61="",D61="",E61="",F61="",G61="",H61="",I61=""),"Dati mancanti",IF(D61&lt;TODAY(),"Controllare scadenza","In corso")))))</f>
        <v/>
      </c>
    </row>
    <row r="62" ht="22" customHeight="1">
      <c r="A62" s="17">
        <f>IF(C62="","","ATT-"&amp;TEXT(ROW()-6,"000"))</f>
        <v/>
      </c>
      <c r="B62" s="14" t="n"/>
      <c r="C62" s="14" t="n"/>
      <c r="D62" s="25" t="n"/>
      <c r="E62" s="15" t="n"/>
      <c r="F62" s="26" t="n"/>
      <c r="G62" s="14" t="n"/>
      <c r="H62" s="14" t="n"/>
      <c r="I62" s="14" t="n"/>
      <c r="J62" s="23">
        <f>IF(C62="","",IF(OR(E62="",F62=""),"",IFERROR(F62/E62,"")))</f>
        <v/>
      </c>
      <c r="K62" s="17">
        <f>IF(C62="","",IF(I62="Annullata","Esclusa",IF(I62="Completata","Chiusa",IF(OR(B62="",D62="",E62="",F62="",G62="",H62="",I62=""),"Dati mancanti",IF(D62&lt;TODAY(),"Controllare scadenza","In corso")))))</f>
        <v/>
      </c>
    </row>
    <row r="63" ht="22" customHeight="1">
      <c r="A63" s="13">
        <f>IF(C63="","","ATT-"&amp;TEXT(ROW()-6,"000"))</f>
        <v/>
      </c>
      <c r="B63" s="14" t="n"/>
      <c r="C63" s="14" t="n"/>
      <c r="D63" s="25" t="n"/>
      <c r="E63" s="15" t="n"/>
      <c r="F63" s="26" t="n"/>
      <c r="G63" s="14" t="n"/>
      <c r="H63" s="14" t="n"/>
      <c r="I63" s="14" t="n"/>
      <c r="J63" s="27">
        <f>IF(C63="","",IF(OR(E63="",F63=""),"",IFERROR(F63/E63,"")))</f>
        <v/>
      </c>
      <c r="K63" s="13">
        <f>IF(C63="","",IF(I63="Annullata","Esclusa",IF(I63="Completata","Chiusa",IF(OR(B63="",D63="",E63="",F63="",G63="",H63="",I63=""),"Dati mancanti",IF(D63&lt;TODAY(),"Controllare scadenza","In corso")))))</f>
        <v/>
      </c>
    </row>
    <row r="64" ht="22" customHeight="1">
      <c r="A64" s="17">
        <f>IF(C64="","","ATT-"&amp;TEXT(ROW()-6,"000"))</f>
        <v/>
      </c>
      <c r="B64" s="14" t="n"/>
      <c r="C64" s="14" t="n"/>
      <c r="D64" s="25" t="n"/>
      <c r="E64" s="15" t="n"/>
      <c r="F64" s="26" t="n"/>
      <c r="G64" s="14" t="n"/>
      <c r="H64" s="14" t="n"/>
      <c r="I64" s="14" t="n"/>
      <c r="J64" s="23">
        <f>IF(C64="","",IF(OR(E64="",F64=""),"",IFERROR(F64/E64,"")))</f>
        <v/>
      </c>
      <c r="K64" s="17">
        <f>IF(C64="","",IF(I64="Annullata","Esclusa",IF(I64="Completata","Chiusa",IF(OR(B64="",D64="",E64="",F64="",G64="",H64="",I64=""),"Dati mancanti",IF(D64&lt;TODAY(),"Controllare scadenza","In corso")))))</f>
        <v/>
      </c>
    </row>
    <row r="65" ht="22" customHeight="1">
      <c r="A65" s="13">
        <f>IF(C65="","","ATT-"&amp;TEXT(ROW()-6,"000"))</f>
        <v/>
      </c>
      <c r="B65" s="14" t="n"/>
      <c r="C65" s="14" t="n"/>
      <c r="D65" s="25" t="n"/>
      <c r="E65" s="15" t="n"/>
      <c r="F65" s="26" t="n"/>
      <c r="G65" s="14" t="n"/>
      <c r="H65" s="14" t="n"/>
      <c r="I65" s="14" t="n"/>
      <c r="J65" s="27">
        <f>IF(C65="","",IF(OR(E65="",F65=""),"",IFERROR(F65/E65,"")))</f>
        <v/>
      </c>
      <c r="K65" s="13">
        <f>IF(C65="","",IF(I65="Annullata","Esclusa",IF(I65="Completata","Chiusa",IF(OR(B65="",D65="",E65="",F65="",G65="",H65="",I65=""),"Dati mancanti",IF(D65&lt;TODAY(),"Controllare scadenza","In corso")))))</f>
        <v/>
      </c>
    </row>
    <row r="66" ht="22" customHeight="1">
      <c r="A66" s="17">
        <f>IF(C66="","","ATT-"&amp;TEXT(ROW()-6,"000"))</f>
        <v/>
      </c>
      <c r="B66" s="14" t="n"/>
      <c r="C66" s="14" t="n"/>
      <c r="D66" s="25" t="n"/>
      <c r="E66" s="15" t="n"/>
      <c r="F66" s="26" t="n"/>
      <c r="G66" s="14" t="n"/>
      <c r="H66" s="14" t="n"/>
      <c r="I66" s="14" t="n"/>
      <c r="J66" s="23">
        <f>IF(C66="","",IF(OR(E66="",F66=""),"",IFERROR(F66/E66,"")))</f>
        <v/>
      </c>
      <c r="K66" s="17">
        <f>IF(C66="","",IF(I66="Annullata","Esclusa",IF(I66="Completata","Chiusa",IF(OR(B66="",D66="",E66="",F66="",G66="",H66="",I66=""),"Dati mancanti",IF(D66&lt;TODAY(),"Controllare scadenza","In corso")))))</f>
        <v/>
      </c>
    </row>
    <row r="67" ht="22" customHeight="1">
      <c r="A67" s="13">
        <f>IF(C67="","","ATT-"&amp;TEXT(ROW()-6,"000"))</f>
        <v/>
      </c>
      <c r="B67" s="14" t="n"/>
      <c r="C67" s="14" t="n"/>
      <c r="D67" s="25" t="n"/>
      <c r="E67" s="15" t="n"/>
      <c r="F67" s="26" t="n"/>
      <c r="G67" s="14" t="n"/>
      <c r="H67" s="14" t="n"/>
      <c r="I67" s="14" t="n"/>
      <c r="J67" s="27">
        <f>IF(C67="","",IF(OR(E67="",F67=""),"",IFERROR(F67/E67,"")))</f>
        <v/>
      </c>
      <c r="K67" s="13">
        <f>IF(C67="","",IF(I67="Annullata","Esclusa",IF(I67="Completata","Chiusa",IF(OR(B67="",D67="",E67="",F67="",G67="",H67="",I67=""),"Dati mancanti",IF(D67&lt;TODAY(),"Controllare scadenza","In corso")))))</f>
        <v/>
      </c>
    </row>
    <row r="68" ht="22" customHeight="1">
      <c r="A68" s="17">
        <f>IF(C68="","","ATT-"&amp;TEXT(ROW()-6,"000"))</f>
        <v/>
      </c>
      <c r="B68" s="14" t="n"/>
      <c r="C68" s="14" t="n"/>
      <c r="D68" s="25" t="n"/>
      <c r="E68" s="15" t="n"/>
      <c r="F68" s="26" t="n"/>
      <c r="G68" s="14" t="n"/>
      <c r="H68" s="14" t="n"/>
      <c r="I68" s="14" t="n"/>
      <c r="J68" s="23">
        <f>IF(C68="","",IF(OR(E68="",F68=""),"",IFERROR(F68/E68,"")))</f>
        <v/>
      </c>
      <c r="K68" s="17">
        <f>IF(C68="","",IF(I68="Annullata","Esclusa",IF(I68="Completata","Chiusa",IF(OR(B68="",D68="",E68="",F68="",G68="",H68="",I68=""),"Dati mancanti",IF(D68&lt;TODAY(),"Controllare scadenza","In corso")))))</f>
        <v/>
      </c>
    </row>
    <row r="69" ht="22" customHeight="1">
      <c r="A69" s="13">
        <f>IF(C69="","","ATT-"&amp;TEXT(ROW()-6,"000"))</f>
        <v/>
      </c>
      <c r="B69" s="14" t="n"/>
      <c r="C69" s="14" t="n"/>
      <c r="D69" s="25" t="n"/>
      <c r="E69" s="15" t="n"/>
      <c r="F69" s="26" t="n"/>
      <c r="G69" s="14" t="n"/>
      <c r="H69" s="14" t="n"/>
      <c r="I69" s="14" t="n"/>
      <c r="J69" s="27">
        <f>IF(C69="","",IF(OR(E69="",F69=""),"",IFERROR(F69/E69,"")))</f>
        <v/>
      </c>
      <c r="K69" s="13">
        <f>IF(C69="","",IF(I69="Annullata","Esclusa",IF(I69="Completata","Chiusa",IF(OR(B69="",D69="",E69="",F69="",G69="",H69="",I69=""),"Dati mancanti",IF(D69&lt;TODAY(),"Controllare scadenza","In corso")))))</f>
        <v/>
      </c>
    </row>
    <row r="70" ht="22" customHeight="1">
      <c r="A70" s="17">
        <f>IF(C70="","","ATT-"&amp;TEXT(ROW()-6,"000"))</f>
        <v/>
      </c>
      <c r="B70" s="14" t="n"/>
      <c r="C70" s="14" t="n"/>
      <c r="D70" s="25" t="n"/>
      <c r="E70" s="15" t="n"/>
      <c r="F70" s="26" t="n"/>
      <c r="G70" s="14" t="n"/>
      <c r="H70" s="14" t="n"/>
      <c r="I70" s="14" t="n"/>
      <c r="J70" s="23">
        <f>IF(C70="","",IF(OR(E70="",F70=""),"",IFERROR(F70/E70,"")))</f>
        <v/>
      </c>
      <c r="K70" s="17">
        <f>IF(C70="","",IF(I70="Annullata","Esclusa",IF(I70="Completata","Chiusa",IF(OR(B70="",D70="",E70="",F70="",G70="",H70="",I70=""),"Dati mancanti",IF(D70&lt;TODAY(),"Controllare scadenza","In corso")))))</f>
        <v/>
      </c>
    </row>
    <row r="71" ht="22" customHeight="1">
      <c r="A71" s="13">
        <f>IF(C71="","","ATT-"&amp;TEXT(ROW()-6,"000"))</f>
        <v/>
      </c>
      <c r="B71" s="14" t="n"/>
      <c r="C71" s="14" t="n"/>
      <c r="D71" s="25" t="n"/>
      <c r="E71" s="15" t="n"/>
      <c r="F71" s="26" t="n"/>
      <c r="G71" s="14" t="n"/>
      <c r="H71" s="14" t="n"/>
      <c r="I71" s="14" t="n"/>
      <c r="J71" s="27">
        <f>IF(C71="","",IF(OR(E71="",F71=""),"",IFERROR(F71/E71,"")))</f>
        <v/>
      </c>
      <c r="K71" s="13">
        <f>IF(C71="","",IF(I71="Annullata","Esclusa",IF(I71="Completata","Chiusa",IF(OR(B71="",D71="",E71="",F71="",G71="",H71="",I71=""),"Dati mancanti",IF(D71&lt;TODAY(),"Controllare scadenza","In corso")))))</f>
        <v/>
      </c>
    </row>
    <row r="72" ht="22" customHeight="1">
      <c r="A72" s="17">
        <f>IF(C72="","","ATT-"&amp;TEXT(ROW()-6,"000"))</f>
        <v/>
      </c>
      <c r="B72" s="14" t="n"/>
      <c r="C72" s="14" t="n"/>
      <c r="D72" s="25" t="n"/>
      <c r="E72" s="15" t="n"/>
      <c r="F72" s="26" t="n"/>
      <c r="G72" s="14" t="n"/>
      <c r="H72" s="14" t="n"/>
      <c r="I72" s="14" t="n"/>
      <c r="J72" s="23">
        <f>IF(C72="","",IF(OR(E72="",F72=""),"",IFERROR(F72/E72,"")))</f>
        <v/>
      </c>
      <c r="K72" s="17">
        <f>IF(C72="","",IF(I72="Annullata","Esclusa",IF(I72="Completata","Chiusa",IF(OR(B72="",D72="",E72="",F72="",G72="",H72="",I72=""),"Dati mancanti",IF(D72&lt;TODAY(),"Controllare scadenza","In corso")))))</f>
        <v/>
      </c>
    </row>
    <row r="73" ht="22" customHeight="1">
      <c r="A73" s="13">
        <f>IF(C73="","","ATT-"&amp;TEXT(ROW()-6,"000"))</f>
        <v/>
      </c>
      <c r="B73" s="14" t="n"/>
      <c r="C73" s="14" t="n"/>
      <c r="D73" s="25" t="n"/>
      <c r="E73" s="15" t="n"/>
      <c r="F73" s="26" t="n"/>
      <c r="G73" s="14" t="n"/>
      <c r="H73" s="14" t="n"/>
      <c r="I73" s="14" t="n"/>
      <c r="J73" s="27">
        <f>IF(C73="","",IF(OR(E73="",F73=""),"",IFERROR(F73/E73,"")))</f>
        <v/>
      </c>
      <c r="K73" s="13">
        <f>IF(C73="","",IF(I73="Annullata","Esclusa",IF(I73="Completata","Chiusa",IF(OR(B73="",D73="",E73="",F73="",G73="",H73="",I73=""),"Dati mancanti",IF(D73&lt;TODAY(),"Controllare scadenza","In corso")))))</f>
        <v/>
      </c>
    </row>
    <row r="74" ht="22" customHeight="1">
      <c r="A74" s="17">
        <f>IF(C74="","","ATT-"&amp;TEXT(ROW()-6,"000"))</f>
        <v/>
      </c>
      <c r="B74" s="14" t="n"/>
      <c r="C74" s="14" t="n"/>
      <c r="D74" s="25" t="n"/>
      <c r="E74" s="15" t="n"/>
      <c r="F74" s="26" t="n"/>
      <c r="G74" s="14" t="n"/>
      <c r="H74" s="14" t="n"/>
      <c r="I74" s="14" t="n"/>
      <c r="J74" s="23">
        <f>IF(C74="","",IF(OR(E74="",F74=""),"",IFERROR(F74/E74,"")))</f>
        <v/>
      </c>
      <c r="K74" s="17">
        <f>IF(C74="","",IF(I74="Annullata","Esclusa",IF(I74="Completata","Chiusa",IF(OR(B74="",D74="",E74="",F74="",G74="",H74="",I74=""),"Dati mancanti",IF(D74&lt;TODAY(),"Controllare scadenza","In corso")))))</f>
        <v/>
      </c>
    </row>
    <row r="75" ht="22" customHeight="1">
      <c r="A75" s="13">
        <f>IF(C75="","","ATT-"&amp;TEXT(ROW()-6,"000"))</f>
        <v/>
      </c>
      <c r="B75" s="14" t="n"/>
      <c r="C75" s="14" t="n"/>
      <c r="D75" s="25" t="n"/>
      <c r="E75" s="15" t="n"/>
      <c r="F75" s="26" t="n"/>
      <c r="G75" s="14" t="n"/>
      <c r="H75" s="14" t="n"/>
      <c r="I75" s="14" t="n"/>
      <c r="J75" s="27">
        <f>IF(C75="","",IF(OR(E75="",F75=""),"",IFERROR(F75/E75,"")))</f>
        <v/>
      </c>
      <c r="K75" s="13">
        <f>IF(C75="","",IF(I75="Annullata","Esclusa",IF(I75="Completata","Chiusa",IF(OR(B75="",D75="",E75="",F75="",G75="",H75="",I75=""),"Dati mancanti",IF(D75&lt;TODAY(),"Controllare scadenza","In corso")))))</f>
        <v/>
      </c>
    </row>
    <row r="76" ht="22" customHeight="1">
      <c r="A76" s="17">
        <f>IF(C76="","","ATT-"&amp;TEXT(ROW()-6,"000"))</f>
        <v/>
      </c>
      <c r="B76" s="14" t="n"/>
      <c r="C76" s="14" t="n"/>
      <c r="D76" s="25" t="n"/>
      <c r="E76" s="15" t="n"/>
      <c r="F76" s="26" t="n"/>
      <c r="G76" s="14" t="n"/>
      <c r="H76" s="14" t="n"/>
      <c r="I76" s="14" t="n"/>
      <c r="J76" s="23">
        <f>IF(C76="","",IF(OR(E76="",F76=""),"",IFERROR(F76/E76,"")))</f>
        <v/>
      </c>
      <c r="K76" s="17">
        <f>IF(C76="","",IF(I76="Annullata","Esclusa",IF(I76="Completata","Chiusa",IF(OR(B76="",D76="",E76="",F76="",G76="",H76="",I76=""),"Dati mancanti",IF(D76&lt;TODAY(),"Controllare scadenza","In corso")))))</f>
        <v/>
      </c>
    </row>
    <row r="77" ht="22" customHeight="1">
      <c r="A77" s="13">
        <f>IF(C77="","","ATT-"&amp;TEXT(ROW()-6,"000"))</f>
        <v/>
      </c>
      <c r="B77" s="14" t="n"/>
      <c r="C77" s="14" t="n"/>
      <c r="D77" s="25" t="n"/>
      <c r="E77" s="15" t="n"/>
      <c r="F77" s="26" t="n"/>
      <c r="G77" s="14" t="n"/>
      <c r="H77" s="14" t="n"/>
      <c r="I77" s="14" t="n"/>
      <c r="J77" s="27">
        <f>IF(C77="","",IF(OR(E77="",F77=""),"",IFERROR(F77/E77,"")))</f>
        <v/>
      </c>
      <c r="K77" s="13">
        <f>IF(C77="","",IF(I77="Annullata","Esclusa",IF(I77="Completata","Chiusa",IF(OR(B77="",D77="",E77="",F77="",G77="",H77="",I77=""),"Dati mancanti",IF(D77&lt;TODAY(),"Controllare scadenza","In corso")))))</f>
        <v/>
      </c>
    </row>
    <row r="78" ht="22" customHeight="1">
      <c r="A78" s="17">
        <f>IF(C78="","","ATT-"&amp;TEXT(ROW()-6,"000"))</f>
        <v/>
      </c>
      <c r="B78" s="14" t="n"/>
      <c r="C78" s="14" t="n"/>
      <c r="D78" s="25" t="n"/>
      <c r="E78" s="15" t="n"/>
      <c r="F78" s="26" t="n"/>
      <c r="G78" s="14" t="n"/>
      <c r="H78" s="14" t="n"/>
      <c r="I78" s="14" t="n"/>
      <c r="J78" s="23">
        <f>IF(C78="","",IF(OR(E78="",F78=""),"",IFERROR(F78/E78,"")))</f>
        <v/>
      </c>
      <c r="K78" s="17">
        <f>IF(C78="","",IF(I78="Annullata","Esclusa",IF(I78="Completata","Chiusa",IF(OR(B78="",D78="",E78="",F78="",G78="",H78="",I78=""),"Dati mancanti",IF(D78&lt;TODAY(),"Controllare scadenza","In corso")))))</f>
        <v/>
      </c>
    </row>
    <row r="79" ht="22" customHeight="1">
      <c r="A79" s="13">
        <f>IF(C79="","","ATT-"&amp;TEXT(ROW()-6,"000"))</f>
        <v/>
      </c>
      <c r="B79" s="14" t="n"/>
      <c r="C79" s="14" t="n"/>
      <c r="D79" s="25" t="n"/>
      <c r="E79" s="15" t="n"/>
      <c r="F79" s="26" t="n"/>
      <c r="G79" s="14" t="n"/>
      <c r="H79" s="14" t="n"/>
      <c r="I79" s="14" t="n"/>
      <c r="J79" s="27">
        <f>IF(C79="","",IF(OR(E79="",F79=""),"",IFERROR(F79/E79,"")))</f>
        <v/>
      </c>
      <c r="K79" s="13">
        <f>IF(C79="","",IF(I79="Annullata","Esclusa",IF(I79="Completata","Chiusa",IF(OR(B79="",D79="",E79="",F79="",G79="",H79="",I79=""),"Dati mancanti",IF(D79&lt;TODAY(),"Controllare scadenza","In corso")))))</f>
        <v/>
      </c>
    </row>
    <row r="80" ht="22" customHeight="1">
      <c r="A80" s="17">
        <f>IF(C80="","","ATT-"&amp;TEXT(ROW()-6,"000"))</f>
        <v/>
      </c>
      <c r="B80" s="14" t="n"/>
      <c r="C80" s="14" t="n"/>
      <c r="D80" s="25" t="n"/>
      <c r="E80" s="15" t="n"/>
      <c r="F80" s="26" t="n"/>
      <c r="G80" s="14" t="n"/>
      <c r="H80" s="14" t="n"/>
      <c r="I80" s="14" t="n"/>
      <c r="J80" s="23">
        <f>IF(C80="","",IF(OR(E80="",F80=""),"",IFERROR(F80/E80,"")))</f>
        <v/>
      </c>
      <c r="K80" s="17">
        <f>IF(C80="","",IF(I80="Annullata","Esclusa",IF(I80="Completata","Chiusa",IF(OR(B80="",D80="",E80="",F80="",G80="",H80="",I80=""),"Dati mancanti",IF(D80&lt;TODAY(),"Controllare scadenza","In corso")))))</f>
        <v/>
      </c>
    </row>
    <row r="81" ht="22" customHeight="1">
      <c r="A81" s="13">
        <f>IF(C81="","","ATT-"&amp;TEXT(ROW()-6,"000"))</f>
        <v/>
      </c>
      <c r="B81" s="14" t="n"/>
      <c r="C81" s="14" t="n"/>
      <c r="D81" s="25" t="n"/>
      <c r="E81" s="15" t="n"/>
      <c r="F81" s="26" t="n"/>
      <c r="G81" s="14" t="n"/>
      <c r="H81" s="14" t="n"/>
      <c r="I81" s="14" t="n"/>
      <c r="J81" s="27">
        <f>IF(C81="","",IF(OR(E81="",F81=""),"",IFERROR(F81/E81,"")))</f>
        <v/>
      </c>
      <c r="K81" s="13">
        <f>IF(C81="","",IF(I81="Annullata","Esclusa",IF(I81="Completata","Chiusa",IF(OR(B81="",D81="",E81="",F81="",G81="",H81="",I81=""),"Dati mancanti",IF(D81&lt;TODAY(),"Controllare scadenza","In corso")))))</f>
        <v/>
      </c>
    </row>
    <row r="82" ht="22" customHeight="1">
      <c r="A82" s="17">
        <f>IF(C82="","","ATT-"&amp;TEXT(ROW()-6,"000"))</f>
        <v/>
      </c>
      <c r="B82" s="14" t="n"/>
      <c r="C82" s="14" t="n"/>
      <c r="D82" s="25" t="n"/>
      <c r="E82" s="15" t="n"/>
      <c r="F82" s="26" t="n"/>
      <c r="G82" s="14" t="n"/>
      <c r="H82" s="14" t="n"/>
      <c r="I82" s="14" t="n"/>
      <c r="J82" s="23">
        <f>IF(C82="","",IF(OR(E82="",F82=""),"",IFERROR(F82/E82,"")))</f>
        <v/>
      </c>
      <c r="K82" s="17">
        <f>IF(C82="","",IF(I82="Annullata","Esclusa",IF(I82="Completata","Chiusa",IF(OR(B82="",D82="",E82="",F82="",G82="",H82="",I82=""),"Dati mancanti",IF(D82&lt;TODAY(),"Controllare scadenza","In corso")))))</f>
        <v/>
      </c>
    </row>
    <row r="83" ht="22" customHeight="1">
      <c r="A83" s="13">
        <f>IF(C83="","","ATT-"&amp;TEXT(ROW()-6,"000"))</f>
        <v/>
      </c>
      <c r="B83" s="14" t="n"/>
      <c r="C83" s="14" t="n"/>
      <c r="D83" s="25" t="n"/>
      <c r="E83" s="15" t="n"/>
      <c r="F83" s="26" t="n"/>
      <c r="G83" s="14" t="n"/>
      <c r="H83" s="14" t="n"/>
      <c r="I83" s="14" t="n"/>
      <c r="J83" s="27">
        <f>IF(C83="","",IF(OR(E83="",F83=""),"",IFERROR(F83/E83,"")))</f>
        <v/>
      </c>
      <c r="K83" s="13">
        <f>IF(C83="","",IF(I83="Annullata","Esclusa",IF(I83="Completata","Chiusa",IF(OR(B83="",D83="",E83="",F83="",G83="",H83="",I83=""),"Dati mancanti",IF(D83&lt;TODAY(),"Controllare scadenza","In corso")))))</f>
        <v/>
      </c>
    </row>
    <row r="84" ht="22" customHeight="1">
      <c r="A84" s="17">
        <f>IF(C84="","","ATT-"&amp;TEXT(ROW()-6,"000"))</f>
        <v/>
      </c>
      <c r="B84" s="14" t="n"/>
      <c r="C84" s="14" t="n"/>
      <c r="D84" s="25" t="n"/>
      <c r="E84" s="15" t="n"/>
      <c r="F84" s="26" t="n"/>
      <c r="G84" s="14" t="n"/>
      <c r="H84" s="14" t="n"/>
      <c r="I84" s="14" t="n"/>
      <c r="J84" s="23">
        <f>IF(C84="","",IF(OR(E84="",F84=""),"",IFERROR(F84/E84,"")))</f>
        <v/>
      </c>
      <c r="K84" s="17">
        <f>IF(C84="","",IF(I84="Annullata","Esclusa",IF(I84="Completata","Chiusa",IF(OR(B84="",D84="",E84="",F84="",G84="",H84="",I84=""),"Dati mancanti",IF(D84&lt;TODAY(),"Controllare scadenza","In corso")))))</f>
        <v/>
      </c>
    </row>
    <row r="85" ht="22" customHeight="1">
      <c r="A85" s="13">
        <f>IF(C85="","","ATT-"&amp;TEXT(ROW()-6,"000"))</f>
        <v/>
      </c>
      <c r="B85" s="14" t="n"/>
      <c r="C85" s="14" t="n"/>
      <c r="D85" s="25" t="n"/>
      <c r="E85" s="15" t="n"/>
      <c r="F85" s="26" t="n"/>
      <c r="G85" s="14" t="n"/>
      <c r="H85" s="14" t="n"/>
      <c r="I85" s="14" t="n"/>
      <c r="J85" s="27">
        <f>IF(C85="","",IF(OR(E85="",F85=""),"",IFERROR(F85/E85,"")))</f>
        <v/>
      </c>
      <c r="K85" s="13">
        <f>IF(C85="","",IF(I85="Annullata","Esclusa",IF(I85="Completata","Chiusa",IF(OR(B85="",D85="",E85="",F85="",G85="",H85="",I85=""),"Dati mancanti",IF(D85&lt;TODAY(),"Controllare scadenza","In corso")))))</f>
        <v/>
      </c>
    </row>
    <row r="86" ht="22" customHeight="1">
      <c r="A86" s="17">
        <f>IF(C86="","","ATT-"&amp;TEXT(ROW()-6,"000"))</f>
        <v/>
      </c>
      <c r="B86" s="14" t="n"/>
      <c r="C86" s="14" t="n"/>
      <c r="D86" s="25" t="n"/>
      <c r="E86" s="15" t="n"/>
      <c r="F86" s="26" t="n"/>
      <c r="G86" s="14" t="n"/>
      <c r="H86" s="14" t="n"/>
      <c r="I86" s="14" t="n"/>
      <c r="J86" s="23">
        <f>IF(C86="","",IF(OR(E86="",F86=""),"",IFERROR(F86/E86,"")))</f>
        <v/>
      </c>
      <c r="K86" s="17">
        <f>IF(C86="","",IF(I86="Annullata","Esclusa",IF(I86="Completata","Chiusa",IF(OR(B86="",D86="",E86="",F86="",G86="",H86="",I86=""),"Dati mancanti",IF(D86&lt;TODAY(),"Controllare scadenza","In corso")))))</f>
        <v/>
      </c>
    </row>
    <row r="87" ht="22" customHeight="1">
      <c r="A87" s="13">
        <f>IF(C87="","","ATT-"&amp;TEXT(ROW()-6,"000"))</f>
        <v/>
      </c>
      <c r="B87" s="14" t="n"/>
      <c r="C87" s="14" t="n"/>
      <c r="D87" s="25" t="n"/>
      <c r="E87" s="15" t="n"/>
      <c r="F87" s="26" t="n"/>
      <c r="G87" s="14" t="n"/>
      <c r="H87" s="14" t="n"/>
      <c r="I87" s="14" t="n"/>
      <c r="J87" s="27">
        <f>IF(C87="","",IF(OR(E87="",F87=""),"",IFERROR(F87/E87,"")))</f>
        <v/>
      </c>
      <c r="K87" s="13">
        <f>IF(C87="","",IF(I87="Annullata","Esclusa",IF(I87="Completata","Chiusa",IF(OR(B87="",D87="",E87="",F87="",G87="",H87="",I87=""),"Dati mancanti",IF(D87&lt;TODAY(),"Controllare scadenza","In corso")))))</f>
        <v/>
      </c>
    </row>
    <row r="88" ht="22" customHeight="1">
      <c r="A88" s="17">
        <f>IF(C88="","","ATT-"&amp;TEXT(ROW()-6,"000"))</f>
        <v/>
      </c>
      <c r="B88" s="14" t="n"/>
      <c r="C88" s="14" t="n"/>
      <c r="D88" s="25" t="n"/>
      <c r="E88" s="15" t="n"/>
      <c r="F88" s="26" t="n"/>
      <c r="G88" s="14" t="n"/>
      <c r="H88" s="14" t="n"/>
      <c r="I88" s="14" t="n"/>
      <c r="J88" s="23">
        <f>IF(C88="","",IF(OR(E88="",F88=""),"",IFERROR(F88/E88,"")))</f>
        <v/>
      </c>
      <c r="K88" s="17">
        <f>IF(C88="","",IF(I88="Annullata","Esclusa",IF(I88="Completata","Chiusa",IF(OR(B88="",D88="",E88="",F88="",G88="",H88="",I88=""),"Dati mancanti",IF(D88&lt;TODAY(),"Controllare scadenza","In corso")))))</f>
        <v/>
      </c>
    </row>
    <row r="89" ht="22" customHeight="1">
      <c r="A89" s="13">
        <f>IF(C89="","","ATT-"&amp;TEXT(ROW()-6,"000"))</f>
        <v/>
      </c>
      <c r="B89" s="14" t="n"/>
      <c r="C89" s="14" t="n"/>
      <c r="D89" s="25" t="n"/>
      <c r="E89" s="15" t="n"/>
      <c r="F89" s="26" t="n"/>
      <c r="G89" s="14" t="n"/>
      <c r="H89" s="14" t="n"/>
      <c r="I89" s="14" t="n"/>
      <c r="J89" s="27">
        <f>IF(C89="","",IF(OR(E89="",F89=""),"",IFERROR(F89/E89,"")))</f>
        <v/>
      </c>
      <c r="K89" s="13">
        <f>IF(C89="","",IF(I89="Annullata","Esclusa",IF(I89="Completata","Chiusa",IF(OR(B89="",D89="",E89="",F89="",G89="",H89="",I89=""),"Dati mancanti",IF(D89&lt;TODAY(),"Controllare scadenza","In corso")))))</f>
        <v/>
      </c>
    </row>
    <row r="90" ht="22" customHeight="1">
      <c r="A90" s="17">
        <f>IF(C90="","","ATT-"&amp;TEXT(ROW()-6,"000"))</f>
        <v/>
      </c>
      <c r="B90" s="14" t="n"/>
      <c r="C90" s="14" t="n"/>
      <c r="D90" s="25" t="n"/>
      <c r="E90" s="15" t="n"/>
      <c r="F90" s="26" t="n"/>
      <c r="G90" s="14" t="n"/>
      <c r="H90" s="14" t="n"/>
      <c r="I90" s="14" t="n"/>
      <c r="J90" s="23">
        <f>IF(C90="","",IF(OR(E90="",F90=""),"",IFERROR(F90/E90,"")))</f>
        <v/>
      </c>
      <c r="K90" s="17">
        <f>IF(C90="","",IF(I90="Annullata","Esclusa",IF(I90="Completata","Chiusa",IF(OR(B90="",D90="",E90="",F90="",G90="",H90="",I90=""),"Dati mancanti",IF(D90&lt;TODAY(),"Controllare scadenza","In corso")))))</f>
        <v/>
      </c>
    </row>
    <row r="91" ht="22" customHeight="1">
      <c r="A91" s="13">
        <f>IF(C91="","","ATT-"&amp;TEXT(ROW()-6,"000"))</f>
        <v/>
      </c>
      <c r="B91" s="14" t="n"/>
      <c r="C91" s="14" t="n"/>
      <c r="D91" s="25" t="n"/>
      <c r="E91" s="15" t="n"/>
      <c r="F91" s="26" t="n"/>
      <c r="G91" s="14" t="n"/>
      <c r="H91" s="14" t="n"/>
      <c r="I91" s="14" t="n"/>
      <c r="J91" s="27">
        <f>IF(C91="","",IF(OR(E91="",F91=""),"",IFERROR(F91/E91,"")))</f>
        <v/>
      </c>
      <c r="K91" s="13">
        <f>IF(C91="","",IF(I91="Annullata","Esclusa",IF(I91="Completata","Chiusa",IF(OR(B91="",D91="",E91="",F91="",G91="",H91="",I91=""),"Dati mancanti",IF(D91&lt;TODAY(),"Controllare scadenza","In corso")))))</f>
        <v/>
      </c>
    </row>
    <row r="92" ht="22" customHeight="1">
      <c r="A92" s="17">
        <f>IF(C92="","","ATT-"&amp;TEXT(ROW()-6,"000"))</f>
        <v/>
      </c>
      <c r="B92" s="14" t="n"/>
      <c r="C92" s="14" t="n"/>
      <c r="D92" s="25" t="n"/>
      <c r="E92" s="15" t="n"/>
      <c r="F92" s="26" t="n"/>
      <c r="G92" s="14" t="n"/>
      <c r="H92" s="14" t="n"/>
      <c r="I92" s="14" t="n"/>
      <c r="J92" s="23">
        <f>IF(C92="","",IF(OR(E92="",F92=""),"",IFERROR(F92/E92,"")))</f>
        <v/>
      </c>
      <c r="K92" s="17">
        <f>IF(C92="","",IF(I92="Annullata","Esclusa",IF(I92="Completata","Chiusa",IF(OR(B92="",D92="",E92="",F92="",G92="",H92="",I92=""),"Dati mancanti",IF(D92&lt;TODAY(),"Controllare scadenza","In corso")))))</f>
        <v/>
      </c>
    </row>
    <row r="93" ht="22" customHeight="1">
      <c r="A93" s="13">
        <f>IF(C93="","","ATT-"&amp;TEXT(ROW()-6,"000"))</f>
        <v/>
      </c>
      <c r="B93" s="14" t="n"/>
      <c r="C93" s="14" t="n"/>
      <c r="D93" s="25" t="n"/>
      <c r="E93" s="15" t="n"/>
      <c r="F93" s="26" t="n"/>
      <c r="G93" s="14" t="n"/>
      <c r="H93" s="14" t="n"/>
      <c r="I93" s="14" t="n"/>
      <c r="J93" s="27">
        <f>IF(C93="","",IF(OR(E93="",F93=""),"",IFERROR(F93/E93,"")))</f>
        <v/>
      </c>
      <c r="K93" s="13">
        <f>IF(C93="","",IF(I93="Annullata","Esclusa",IF(I93="Completata","Chiusa",IF(OR(B93="",D93="",E93="",F93="",G93="",H93="",I93=""),"Dati mancanti",IF(D93&lt;TODAY(),"Controllare scadenza","In corso")))))</f>
        <v/>
      </c>
    </row>
    <row r="94" ht="22" customHeight="1">
      <c r="A94" s="17">
        <f>IF(C94="","","ATT-"&amp;TEXT(ROW()-6,"000"))</f>
        <v/>
      </c>
      <c r="B94" s="14" t="n"/>
      <c r="C94" s="14" t="n"/>
      <c r="D94" s="25" t="n"/>
      <c r="E94" s="15" t="n"/>
      <c r="F94" s="26" t="n"/>
      <c r="G94" s="14" t="n"/>
      <c r="H94" s="14" t="n"/>
      <c r="I94" s="14" t="n"/>
      <c r="J94" s="23">
        <f>IF(C94="","",IF(OR(E94="",F94=""),"",IFERROR(F94/E94,"")))</f>
        <v/>
      </c>
      <c r="K94" s="17">
        <f>IF(C94="","",IF(I94="Annullata","Esclusa",IF(I94="Completata","Chiusa",IF(OR(B94="",D94="",E94="",F94="",G94="",H94="",I94=""),"Dati mancanti",IF(D94&lt;TODAY(),"Controllare scadenza","In corso")))))</f>
        <v/>
      </c>
    </row>
    <row r="95" ht="22" customHeight="1">
      <c r="A95" s="13">
        <f>IF(C95="","","ATT-"&amp;TEXT(ROW()-6,"000"))</f>
        <v/>
      </c>
      <c r="B95" s="14" t="n"/>
      <c r="C95" s="14" t="n"/>
      <c r="D95" s="25" t="n"/>
      <c r="E95" s="15" t="n"/>
      <c r="F95" s="26" t="n"/>
      <c r="G95" s="14" t="n"/>
      <c r="H95" s="14" t="n"/>
      <c r="I95" s="14" t="n"/>
      <c r="J95" s="27">
        <f>IF(C95="","",IF(OR(E95="",F95=""),"",IFERROR(F95/E95,"")))</f>
        <v/>
      </c>
      <c r="K95" s="13">
        <f>IF(C95="","",IF(I95="Annullata","Esclusa",IF(I95="Completata","Chiusa",IF(OR(B95="",D95="",E95="",F95="",G95="",H95="",I95=""),"Dati mancanti",IF(D95&lt;TODAY(),"Controllare scadenza","In corso")))))</f>
        <v/>
      </c>
    </row>
    <row r="96" ht="22" customHeight="1">
      <c r="A96" s="17">
        <f>IF(C96="","","ATT-"&amp;TEXT(ROW()-6,"000"))</f>
        <v/>
      </c>
      <c r="B96" s="14" t="n"/>
      <c r="C96" s="14" t="n"/>
      <c r="D96" s="25" t="n"/>
      <c r="E96" s="15" t="n"/>
      <c r="F96" s="26" t="n"/>
      <c r="G96" s="14" t="n"/>
      <c r="H96" s="14" t="n"/>
      <c r="I96" s="14" t="n"/>
      <c r="J96" s="23">
        <f>IF(C96="","",IF(OR(E96="",F96=""),"",IFERROR(F96/E96,"")))</f>
        <v/>
      </c>
      <c r="K96" s="17">
        <f>IF(C96="","",IF(I96="Annullata","Esclusa",IF(I96="Completata","Chiusa",IF(OR(B96="",D96="",E96="",F96="",G96="",H96="",I96=""),"Dati mancanti",IF(D96&lt;TODAY(),"Controllare scadenza","In corso")))))</f>
        <v/>
      </c>
    </row>
    <row r="97" ht="22" customHeight="1">
      <c r="A97" s="13">
        <f>IF(C97="","","ATT-"&amp;TEXT(ROW()-6,"000"))</f>
        <v/>
      </c>
      <c r="B97" s="14" t="n"/>
      <c r="C97" s="14" t="n"/>
      <c r="D97" s="25" t="n"/>
      <c r="E97" s="15" t="n"/>
      <c r="F97" s="26" t="n"/>
      <c r="G97" s="14" t="n"/>
      <c r="H97" s="14" t="n"/>
      <c r="I97" s="14" t="n"/>
      <c r="J97" s="27">
        <f>IF(C97="","",IF(OR(E97="",F97=""),"",IFERROR(F97/E97,"")))</f>
        <v/>
      </c>
      <c r="K97" s="13">
        <f>IF(C97="","",IF(I97="Annullata","Esclusa",IF(I97="Completata","Chiusa",IF(OR(B97="",D97="",E97="",F97="",G97="",H97="",I97=""),"Dati mancanti",IF(D97&lt;TODAY(),"Controllare scadenza","In corso")))))</f>
        <v/>
      </c>
    </row>
    <row r="98" ht="22" customHeight="1">
      <c r="A98" s="17">
        <f>IF(C98="","","ATT-"&amp;TEXT(ROW()-6,"000"))</f>
        <v/>
      </c>
      <c r="B98" s="14" t="n"/>
      <c r="C98" s="14" t="n"/>
      <c r="D98" s="25" t="n"/>
      <c r="E98" s="15" t="n"/>
      <c r="F98" s="26" t="n"/>
      <c r="G98" s="14" t="n"/>
      <c r="H98" s="14" t="n"/>
      <c r="I98" s="14" t="n"/>
      <c r="J98" s="23">
        <f>IF(C98="","",IF(OR(E98="",F98=""),"",IFERROR(F98/E98,"")))</f>
        <v/>
      </c>
      <c r="K98" s="17">
        <f>IF(C98="","",IF(I98="Annullata","Esclusa",IF(I98="Completata","Chiusa",IF(OR(B98="",D98="",E98="",F98="",G98="",H98="",I98=""),"Dati mancanti",IF(D98&lt;TODAY(),"Controllare scadenza","In corso")))))</f>
        <v/>
      </c>
    </row>
    <row r="99" ht="22" customHeight="1">
      <c r="A99" s="13">
        <f>IF(C99="","","ATT-"&amp;TEXT(ROW()-6,"000"))</f>
        <v/>
      </c>
      <c r="B99" s="14" t="n"/>
      <c r="C99" s="14" t="n"/>
      <c r="D99" s="25" t="n"/>
      <c r="E99" s="15" t="n"/>
      <c r="F99" s="26" t="n"/>
      <c r="G99" s="14" t="n"/>
      <c r="H99" s="14" t="n"/>
      <c r="I99" s="14" t="n"/>
      <c r="J99" s="27">
        <f>IF(C99="","",IF(OR(E99="",F99=""),"",IFERROR(F99/E99,"")))</f>
        <v/>
      </c>
      <c r="K99" s="13">
        <f>IF(C99="","",IF(I99="Annullata","Esclusa",IF(I99="Completata","Chiusa",IF(OR(B99="",D99="",E99="",F99="",G99="",H99="",I99=""),"Dati mancanti",IF(D99&lt;TODAY(),"Controllare scadenza","In corso")))))</f>
        <v/>
      </c>
    </row>
    <row r="100" ht="22" customHeight="1">
      <c r="A100" s="17">
        <f>IF(C100="","","ATT-"&amp;TEXT(ROW()-6,"000"))</f>
        <v/>
      </c>
      <c r="B100" s="14" t="n"/>
      <c r="C100" s="14" t="n"/>
      <c r="D100" s="25" t="n"/>
      <c r="E100" s="15" t="n"/>
      <c r="F100" s="26" t="n"/>
      <c r="G100" s="14" t="n"/>
      <c r="H100" s="14" t="n"/>
      <c r="I100" s="14" t="n"/>
      <c r="J100" s="23">
        <f>IF(C100="","",IF(OR(E100="",F100=""),"",IFERROR(F100/E100,"")))</f>
        <v/>
      </c>
      <c r="K100" s="17">
        <f>IF(C100="","",IF(I100="Annullata","Esclusa",IF(I100="Completata","Chiusa",IF(OR(B100="",D100="",E100="",F100="",G100="",H100="",I100=""),"Dati mancanti",IF(D100&lt;TODAY(),"Controllare scadenza","In corso")))))</f>
        <v/>
      </c>
    </row>
    <row r="101" ht="22" customHeight="1">
      <c r="A101" s="13">
        <f>IF(C101="","","ATT-"&amp;TEXT(ROW()-6,"000"))</f>
        <v/>
      </c>
      <c r="B101" s="14" t="n"/>
      <c r="C101" s="14" t="n"/>
      <c r="D101" s="25" t="n"/>
      <c r="E101" s="15" t="n"/>
      <c r="F101" s="26" t="n"/>
      <c r="G101" s="14" t="n"/>
      <c r="H101" s="14" t="n"/>
      <c r="I101" s="14" t="n"/>
      <c r="J101" s="27">
        <f>IF(C101="","",IF(OR(E101="",F101=""),"",IFERROR(F101/E101,"")))</f>
        <v/>
      </c>
      <c r="K101" s="13">
        <f>IF(C101="","",IF(I101="Annullata","Esclusa",IF(I101="Completata","Chiusa",IF(OR(B101="",D101="",E101="",F101="",G101="",H101="",I101=""),"Dati mancanti",IF(D101&lt;TODAY(),"Controllare scadenza","In corso")))))</f>
        <v/>
      </c>
    </row>
    <row r="102" ht="22" customHeight="1">
      <c r="A102" s="17">
        <f>IF(C102="","","ATT-"&amp;TEXT(ROW()-6,"000"))</f>
        <v/>
      </c>
      <c r="B102" s="14" t="n"/>
      <c r="C102" s="14" t="n"/>
      <c r="D102" s="25" t="n"/>
      <c r="E102" s="15" t="n"/>
      <c r="F102" s="26" t="n"/>
      <c r="G102" s="14" t="n"/>
      <c r="H102" s="14" t="n"/>
      <c r="I102" s="14" t="n"/>
      <c r="J102" s="23">
        <f>IF(C102="","",IF(OR(E102="",F102=""),"",IFERROR(F102/E102,"")))</f>
        <v/>
      </c>
      <c r="K102" s="17">
        <f>IF(C102="","",IF(I102="Annullata","Esclusa",IF(I102="Completata","Chiusa",IF(OR(B102="",D102="",E102="",F102="",G102="",H102="",I102=""),"Dati mancanti",IF(D102&lt;TODAY(),"Controllare scadenza","In corso")))))</f>
        <v/>
      </c>
    </row>
    <row r="103" ht="22" customHeight="1">
      <c r="A103" s="13">
        <f>IF(C103="","","ATT-"&amp;TEXT(ROW()-6,"000"))</f>
        <v/>
      </c>
      <c r="B103" s="14" t="n"/>
      <c r="C103" s="14" t="n"/>
      <c r="D103" s="25" t="n"/>
      <c r="E103" s="15" t="n"/>
      <c r="F103" s="26" t="n"/>
      <c r="G103" s="14" t="n"/>
      <c r="H103" s="14" t="n"/>
      <c r="I103" s="14" t="n"/>
      <c r="J103" s="27">
        <f>IF(C103="","",IF(OR(E103="",F103=""),"",IFERROR(F103/E103,"")))</f>
        <v/>
      </c>
      <c r="K103" s="13">
        <f>IF(C103="","",IF(I103="Annullata","Esclusa",IF(I103="Completata","Chiusa",IF(OR(B103="",D103="",E103="",F103="",G103="",H103="",I103=""),"Dati mancanti",IF(D103&lt;TODAY(),"Controllare scadenza","In corso")))))</f>
        <v/>
      </c>
    </row>
    <row r="104" ht="22" customHeight="1">
      <c r="A104" s="17">
        <f>IF(C104="","","ATT-"&amp;TEXT(ROW()-6,"000"))</f>
        <v/>
      </c>
      <c r="B104" s="14" t="n"/>
      <c r="C104" s="14" t="n"/>
      <c r="D104" s="25" t="n"/>
      <c r="E104" s="15" t="n"/>
      <c r="F104" s="26" t="n"/>
      <c r="G104" s="14" t="n"/>
      <c r="H104" s="14" t="n"/>
      <c r="I104" s="14" t="n"/>
      <c r="J104" s="23">
        <f>IF(C104="","",IF(OR(E104="",F104=""),"",IFERROR(F104/E104,"")))</f>
        <v/>
      </c>
      <c r="K104" s="17">
        <f>IF(C104="","",IF(I104="Annullata","Esclusa",IF(I104="Completata","Chiusa",IF(OR(B104="",D104="",E104="",F104="",G104="",H104="",I104=""),"Dati mancanti",IF(D104&lt;TODAY(),"Controllare scadenza","In corso")))))</f>
        <v/>
      </c>
    </row>
    <row r="105" ht="22" customHeight="1">
      <c r="A105" s="13">
        <f>IF(C105="","","ATT-"&amp;TEXT(ROW()-6,"000"))</f>
        <v/>
      </c>
      <c r="B105" s="14" t="n"/>
      <c r="C105" s="14" t="n"/>
      <c r="D105" s="25" t="n"/>
      <c r="E105" s="15" t="n"/>
      <c r="F105" s="26" t="n"/>
      <c r="G105" s="14" t="n"/>
      <c r="H105" s="14" t="n"/>
      <c r="I105" s="14" t="n"/>
      <c r="J105" s="27">
        <f>IF(C105="","",IF(OR(E105="",F105=""),"",IFERROR(F105/E105,"")))</f>
        <v/>
      </c>
      <c r="K105" s="13">
        <f>IF(C105="","",IF(I105="Annullata","Esclusa",IF(I105="Completata","Chiusa",IF(OR(B105="",D105="",E105="",F105="",G105="",H105="",I105=""),"Dati mancanti",IF(D105&lt;TODAY(),"Controllare scadenza","In corso")))))</f>
        <v/>
      </c>
    </row>
    <row r="106" ht="22" customHeight="1">
      <c r="A106" s="17">
        <f>IF(C106="","","ATT-"&amp;TEXT(ROW()-6,"000"))</f>
        <v/>
      </c>
      <c r="B106" s="14" t="n"/>
      <c r="C106" s="14" t="n"/>
      <c r="D106" s="25" t="n"/>
      <c r="E106" s="15" t="n"/>
      <c r="F106" s="26" t="n"/>
      <c r="G106" s="14" t="n"/>
      <c r="H106" s="14" t="n"/>
      <c r="I106" s="14" t="n"/>
      <c r="J106" s="23">
        <f>IF(C106="","",IF(OR(E106="",F106=""),"",IFERROR(F106/E106,"")))</f>
        <v/>
      </c>
      <c r="K106" s="17">
        <f>IF(C106="","",IF(I106="Annullata","Esclusa",IF(I106="Completata","Chiusa",IF(OR(B106="",D106="",E106="",F106="",G106="",H106="",I106=""),"Dati mancanti",IF(D106&lt;TODAY(),"Controllare scadenza","In corso")))))</f>
        <v/>
      </c>
    </row>
  </sheetData>
  <autoFilter ref="A6:K106"/>
  <mergeCells count="1">
    <mergeCell ref="A1:K1"/>
  </mergeCells>
  <conditionalFormatting sqref="K7:K106">
    <cfRule type="expression" priority="1" dxfId="0">
      <formula>OR($K7="Dati mancanti",$K7="Controllare scadenza")</formula>
    </cfRule>
    <cfRule type="expression" priority="2" dxfId="1">
      <formula>$K7="Chiusa"</formula>
    </cfRule>
  </conditionalFormatting>
  <conditionalFormatting sqref="H7:H106">
    <cfRule type="expression" priority="3" dxfId="2">
      <formula>AND($C7&lt;&gt;"",$H7="",$I7&lt;&gt;"Annullata")</formula>
    </cfRule>
  </conditionalFormatting>
  <dataValidations count="7">
    <dataValidation sqref="C7:C106" showDropDown="0" showInputMessage="1" showErrorMessage="1" allowBlank="0" errorTitle="Valore non previsto" error="Scegliere una voce dall’elenco modificabile nel foglio Parametri." promptTitle="Attività" prompt="Selezionare una delle opzioni disponibili." type="list">
      <formula1>INDIRECT("Parametri!$L$4:$L$8")</formula1>
    </dataValidation>
    <dataValidation sqref="D7:D106" showDropDown="0" showInputMessage="1" showErrorMessage="1" allowBlank="0" errorTitle="Data fuori intervallo" error="Inserire una data compresa nei limiti modificabili del foglio Parametri." promptTitle="Data operativa" prompt="Usare il formato GG/MM/AAAA." type="date" operator="between">
      <formula1>INDIRECT("Parametri!$B$5")</formula1>
      <formula2>INDIRECT("Parametri!$B$6")</formula2>
    </dataValidation>
    <dataValidation sqref="E7:E106" showDropDown="0" showInputMessage="1" showErrorMessage="1" allowBlank="0" errorTitle="Quantità non valida" error="Inserire un numero intero compreso nei limiti indicati nel foglio Parametri." promptTitle="Quantità" prompt="Usare un numero intero entro i limiti modificabili." type="whole" operator="between">
      <formula1>INDIRECT("Parametri!$B$7")</formula1>
      <formula2>INDIRECT("Parametri!$B$9")</formula2>
    </dataValidation>
    <dataValidation sqref="F7:F106" showDropDown="0" showInputMessage="1" showErrorMessage="1" allowBlank="0" errorTitle="Importo non valido" error="Inserire un importo compreso nei limiti indicati nel foglio Parametri." promptTitle="Importo stimato" prompt="L’importo è una stima modificabile e richiede verifica umana." type="decimal" operator="between">
      <formula1>0</formula1>
      <formula2>INDIRECT("Parametri!$B$10")</formula2>
    </dataValidation>
    <dataValidation sqref="G7:G106" showDropDown="0" showInputMessage="1" showErrorMessage="1" allowBlank="0" errorTitle="Valore non previsto" error="Scegliere una voce dall’elenco modificabile nel foglio Parametri." promptTitle="Fornitore" prompt="Selezionare una delle opzioni disponibili." type="list">
      <formula1>INDIRECT("Parametri!$K$4:$K$7")</formula1>
    </dataValidation>
    <dataValidation sqref="H7:H106" showDropDown="0" showInputMessage="1" showErrorMessage="1" allowBlank="0" errorTitle="Valore non previsto" error="Scegliere una voce dall’elenco modificabile nel foglio Parametri." promptTitle="Responsabile" prompt="Selezionare una delle opzioni disponibili." type="list">
      <formula1>INDIRECT("Parametri!$J$4:$J$8")</formula1>
    </dataValidation>
    <dataValidation sqref="I7:I106" showDropDown="0" showInputMessage="1" showErrorMessage="1" allowBlank="0" errorTitle="Valore non previsto" error="Scegliere una voce dall’elenco modificabile nel foglio Parametri." promptTitle="Stato attività" prompt="Selezionare una delle opzioni disponibili." type="list">
      <formula1>INDIRECT("Parametri!$I$4:$I$8")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6B3F"/>
    <outlinePr summaryBelow="1" summaryRight="1"/>
    <pageSetUpPr/>
  </sheetPr>
  <dimension ref="A1:L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8" customWidth="1" min="4" max="4"/>
    <col width="27" customWidth="1" min="5" max="5"/>
    <col width="24" customWidth="1" min="6" max="6"/>
    <col width="22" customWidth="1" min="7" max="7"/>
    <col width="19" customWidth="1" min="8" max="8"/>
    <col width="19" customWidth="1" min="9" max="9"/>
    <col width="23" customWidth="1" min="10" max="10"/>
    <col width="29" customWidth="1" min="11" max="11"/>
    <col width="39" customWidth="1" min="12" max="12"/>
  </cols>
  <sheetData>
    <row r="1" ht="28" customHeight="1">
      <c r="A1" s="1" t="inlineStr">
        <is>
          <t>Parametri modificabili per l’accessibilità degli invitati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</row>
    <row r="2" ht="31" customHeight="1">
      <c r="A2" s="11" t="inlineStr">
        <is>
          <t>Uso</t>
        </is>
      </c>
      <c r="B2" s="12" t="inlineStr">
        <is>
          <t>Modificare limiti ed elenchi secondo le decisioni organizzative. Date e importi sono ipotesi, non garanzie.</t>
        </is>
      </c>
    </row>
    <row r="3">
      <c r="A3" s="2" t="inlineStr">
        <is>
          <t>Limite modificabile</t>
        </is>
      </c>
      <c r="B3" s="2" t="inlineStr">
        <is>
          <t>Valore</t>
        </is>
      </c>
      <c r="C3" s="2" t="n"/>
      <c r="D3" s="2" t="inlineStr">
        <is>
          <t>Conferma</t>
        </is>
      </c>
      <c r="E3" s="2" t="inlineStr">
        <is>
          <t>Accesso</t>
        </is>
      </c>
      <c r="F3" s="2" t="inlineStr">
        <is>
          <t>Seduta</t>
        </is>
      </c>
      <c r="G3" s="2" t="inlineStr">
        <is>
          <t>Accompagnamento</t>
        </is>
      </c>
      <c r="H3" s="2" t="inlineStr">
        <is>
          <t>Stato verifica</t>
        </is>
      </c>
      <c r="I3" s="2" t="inlineStr">
        <is>
          <t>Stato attività</t>
        </is>
      </c>
      <c r="J3" s="2" t="inlineStr">
        <is>
          <t>Responsabile</t>
        </is>
      </c>
      <c r="K3" s="2" t="inlineStr">
        <is>
          <t>Fornitore</t>
        </is>
      </c>
      <c r="L3" s="2" t="inlineStr">
        <is>
          <t>Attività</t>
        </is>
      </c>
    </row>
    <row r="4">
      <c r="A4" s="9" t="inlineStr">
        <is>
          <t>Data matrimonio prevista</t>
        </is>
      </c>
      <c r="B4" s="25" t="n">
        <v>46456</v>
      </c>
      <c r="D4" s="14" t="inlineStr">
        <is>
          <t>Da contattare</t>
        </is>
      </c>
      <c r="E4" s="14" t="inlineStr">
        <is>
          <t>Nessuna esigenza</t>
        </is>
      </c>
      <c r="F4" s="14" t="inlineStr">
        <is>
          <t>Standard</t>
        </is>
      </c>
      <c r="G4" s="14" t="inlineStr">
        <is>
          <t>Nessuno</t>
        </is>
      </c>
      <c r="H4" s="14" t="inlineStr">
        <is>
          <t>Da verificare</t>
        </is>
      </c>
      <c r="I4" s="14" t="inlineStr">
        <is>
          <t>Da pianificare</t>
        </is>
      </c>
      <c r="J4" s="14" t="inlineStr">
        <is>
          <t>Referente Fittizio A</t>
        </is>
      </c>
      <c r="K4" s="14" t="inlineStr">
        <is>
          <t>Fornitore Fittizio Aurora</t>
        </is>
      </c>
      <c r="L4" s="14" t="inlineStr">
        <is>
          <t>Verifica accesso fittizia</t>
        </is>
      </c>
    </row>
    <row r="5">
      <c r="A5" s="10" t="inlineStr">
        <is>
          <t>Data minima di pianificazione</t>
        </is>
      </c>
      <c r="B5" s="25" t="n">
        <v>46246</v>
      </c>
      <c r="D5" s="14" t="inlineStr">
        <is>
          <t>Confermato</t>
        </is>
      </c>
      <c r="E5" s="14" t="inlineStr">
        <is>
          <t>Percorso senza gradini</t>
        </is>
      </c>
      <c r="F5" s="14" t="inlineStr">
        <is>
          <t>Spazio carrozzina</t>
        </is>
      </c>
      <c r="G5" s="14" t="inlineStr">
        <is>
          <t>Richiesto</t>
        </is>
      </c>
      <c r="H5" s="14" t="inlineStr">
        <is>
          <t>In verifica</t>
        </is>
      </c>
      <c r="I5" s="14" t="inlineStr">
        <is>
          <t>Richiesta</t>
        </is>
      </c>
      <c r="J5" s="14" t="inlineStr">
        <is>
          <t>Referente Fittizio B</t>
        </is>
      </c>
      <c r="K5" s="14" t="inlineStr">
        <is>
          <t>Fornitore Fittizio Betulla</t>
        </is>
      </c>
      <c r="L5" s="14" t="inlineStr">
        <is>
          <t>Assegnazione seduta fittizia</t>
        </is>
      </c>
    </row>
    <row r="6">
      <c r="A6" s="9" t="inlineStr">
        <is>
          <t>Data massima di pianificazione</t>
        </is>
      </c>
      <c r="B6" s="25" t="n">
        <v>46641</v>
      </c>
      <c r="D6" s="14" t="inlineStr">
        <is>
          <t>Non partecipa</t>
        </is>
      </c>
      <c r="E6" s="14" t="inlineStr">
        <is>
          <t>Ascensore</t>
        </is>
      </c>
      <c r="F6" s="14" t="inlineStr">
        <is>
          <t>Sedia con braccioli</t>
        </is>
      </c>
      <c r="G6" s="14" t="inlineStr">
        <is>
          <t>Confermato</t>
        </is>
      </c>
      <c r="H6" s="14" t="inlineStr">
        <is>
          <t>Confermato</t>
        </is>
      </c>
      <c r="I6" s="14" t="inlineStr">
        <is>
          <t>Confermata</t>
        </is>
      </c>
      <c r="J6" s="14" t="inlineStr">
        <is>
          <t>Referente Fittizio C</t>
        </is>
      </c>
      <c r="K6" s="14" t="inlineStr">
        <is>
          <t>Fornitore Fittizio Corallo</t>
        </is>
      </c>
      <c r="L6" s="14" t="inlineStr">
        <is>
          <t>Organizzazione accompagnamento fittizia</t>
        </is>
      </c>
    </row>
    <row r="7">
      <c r="A7" s="10" t="inlineStr">
        <is>
          <t>N. minimo persone per riga</t>
        </is>
      </c>
      <c r="B7" s="15" t="n">
        <v>1</v>
      </c>
      <c r="E7" s="14" t="inlineStr">
        <is>
          <t>Parcheggio vicino</t>
        </is>
      </c>
      <c r="F7" s="14" t="inlineStr">
        <is>
          <t>Posto vicino uscita</t>
        </is>
      </c>
      <c r="H7" s="14" t="inlineStr">
        <is>
          <t>Non necessario</t>
        </is>
      </c>
      <c r="I7" s="14" t="inlineStr">
        <is>
          <t>Completata</t>
        </is>
      </c>
      <c r="J7" s="14" t="inlineStr">
        <is>
          <t>Referente Fittizio D</t>
        </is>
      </c>
      <c r="K7" s="14" t="inlineStr">
        <is>
          <t>Fornitore Fittizio Dalia</t>
        </is>
      </c>
      <c r="L7" s="14" t="inlineStr">
        <is>
          <t>Sopralluogo percorso fittizio</t>
        </is>
      </c>
    </row>
    <row r="8">
      <c r="A8" s="9" t="inlineStr">
        <is>
          <t>N. massimo persone per riga</t>
        </is>
      </c>
      <c r="B8" s="15" t="n">
        <v>10</v>
      </c>
      <c r="E8" s="14" t="inlineStr">
        <is>
          <t>Altro da verificare</t>
        </is>
      </c>
      <c r="F8" s="14" t="inlineStr">
        <is>
          <t>Altro da verificare</t>
        </is>
      </c>
      <c r="I8" s="14" t="inlineStr">
        <is>
          <t>Annullata</t>
        </is>
      </c>
      <c r="J8" s="14" t="inlineStr">
        <is>
          <t>Referente Fittizio E</t>
        </is>
      </c>
      <c r="L8" s="14" t="inlineStr">
        <is>
          <t>Prenotazione supporto fittizia</t>
        </is>
      </c>
    </row>
    <row r="9">
      <c r="A9" s="10" t="inlineStr">
        <is>
          <t>Quantità massima per attività</t>
        </is>
      </c>
      <c r="B9" s="15" t="n">
        <v>50</v>
      </c>
    </row>
    <row r="10">
      <c r="A10" s="9" t="inlineStr">
        <is>
          <t>Importo massimo stimato</t>
        </is>
      </c>
      <c r="B10" s="28" t="n">
        <v>5000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Quaderno organizzativo per esempi fittizi</dc:creator>
  <dc:title xmlns:dc="http://purl.org/dc/elements/1.1/">Accessibilità invitati matrimonio</dc:title>
  <dc:subject xmlns:dc="http://purl.org/dc/elements/1.1/">Coordinamento operativo di accesso, seduta e accompagnamento</dc:subject>
  <dcterms:created xmlns:dcterms="http://purl.org/dc/terms/" xmlns:xsi="http://www.w3.org/2001/XMLSchema-instance" xsi:type="dcterms:W3CDTF">2026-09-11T23:29:00Z</dcterms:created>
  <dcterms:modified xmlns:dcterms="http://purl.org/dc/terms/" xmlns:xsi="http://www.w3.org/2001/XMLSchema-instance" xsi:type="dcterms:W3CDTF">2026-09-11T23:29:00+00:00Z</dcterms:modified>
</cp:coreProperties>
</file>