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pes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'Spese'!$A$4:$L$104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it-IT]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F2528"/>
      <sz val="10"/>
    </font>
    <font>
      <name val="Calibri"/>
      <b val="1"/>
      <color rgb="00FFFFFF"/>
      <sz val="11"/>
    </font>
    <font>
      <name val="Calibri"/>
      <b val="1"/>
      <color rgb="002F2528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4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4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Previsione per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'Riepilogo'!F4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'Riepilogo'!$E$5:$E$14</f>
            </numRef>
          </cat>
          <val>
            <numRef>
              <f>'Riepilogo'!$F$5:$F$14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3" customWidth="1" min="4" max="4"/>
    <col width="19" customWidth="1" min="5" max="5"/>
    <col width="18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Riepilogo del budget luna di miele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2" customHeight="1">
      <c r="A2" s="2" t="inlineStr">
        <is>
          <t>Indicatori calcolati dal registro Spese e dalle ipotesi modificabili nel foglio Parametri.</t>
        </is>
      </c>
    </row>
    <row r="3"/>
    <row r="4">
      <c r="A4" s="3" t="inlineStr">
        <is>
          <t>Indicatore</t>
        </is>
      </c>
      <c r="B4" s="3" t="inlineStr">
        <is>
          <t>Valore</t>
        </is>
      </c>
      <c r="E4" s="3" t="inlineStr">
        <is>
          <t>Categoria</t>
        </is>
      </c>
      <c r="F4" s="3" t="inlineStr">
        <is>
          <t>Importo previsto</t>
        </is>
      </c>
    </row>
    <row r="5">
      <c r="A5" s="4" t="inlineStr">
        <is>
          <t>Budget disponibile</t>
        </is>
      </c>
      <c r="B5" s="5">
        <f>IFERROR(IF(Parametri!$B$5="","",Parametri!$B$5),"")</f>
        <v/>
      </c>
      <c r="E5" s="6" t="inlineStr">
        <is>
          <t>Trasporti</t>
        </is>
      </c>
      <c r="F5" s="5">
        <f>IF(COUNTIFS(Spese!$A$5:$A$104,E5,Spese!$I$5:$I$104,"&lt;&gt;Annullato")=0,"",SUMIFS(Spese!$F$5:$F$104,Spese!$A$5:$A$104,E5,Spese!$I$5:$I$104,"&lt;&gt;Annullato"))</f>
        <v/>
      </c>
    </row>
    <row r="6">
      <c r="A6" s="7" t="inlineStr">
        <is>
          <t>Totale previsto attivo</t>
        </is>
      </c>
      <c r="B6" s="8">
        <f>IF(COUNT(Spese!$F$5:$F$104)=0,"",SUMIF(Spese!$I$5:$I$104,"&lt;&gt;Annullato",Spese!$F$5:$F$104))</f>
        <v/>
      </c>
      <c r="E6" s="9" t="inlineStr">
        <is>
          <t>Alloggio</t>
        </is>
      </c>
      <c r="F6" s="8">
        <f>IF(COUNTIFS(Spese!$A$5:$A$104,E6,Spese!$I$5:$I$104,"&lt;&gt;Annullato")=0,"",SUMIFS(Spese!$F$5:$F$104,Spese!$A$5:$A$104,E6,Spese!$I$5:$I$104,"&lt;&gt;Annullato"))</f>
        <v/>
      </c>
    </row>
    <row r="7">
      <c r="A7" s="4" t="inlineStr">
        <is>
          <t>Totale già pagato</t>
        </is>
      </c>
      <c r="B7" s="5">
        <f>IF(COUNT(Spese!$J$5:$J$104)=0,"",SUMIF(Spese!$I$5:$I$104,"&lt;&gt;Annullato",Spese!$J$5:$J$104))</f>
        <v/>
      </c>
      <c r="E7" s="6" t="inlineStr">
        <is>
          <t>Ristorazione</t>
        </is>
      </c>
      <c r="F7" s="5">
        <f>IF(COUNTIFS(Spese!$A$5:$A$104,E7,Spese!$I$5:$I$104,"&lt;&gt;Annullato")=0,"",SUMIFS(Spese!$F$5:$F$104,Spese!$A$5:$A$104,E7,Spese!$I$5:$I$104,"&lt;&gt;Annullato"))</f>
        <v/>
      </c>
    </row>
    <row r="8">
      <c r="A8" s="7" t="inlineStr">
        <is>
          <t>Residuo da pagare</t>
        </is>
      </c>
      <c r="B8" s="8">
        <f>IF(B6="","",SUM(Spese!$L$5:$L$104))</f>
        <v/>
      </c>
      <c r="E8" s="9" t="inlineStr">
        <is>
          <t>Attività</t>
        </is>
      </c>
      <c r="F8" s="8">
        <f>IF(COUNTIFS(Spese!$A$5:$A$104,E8,Spese!$I$5:$I$104,"&lt;&gt;Annullato")=0,"",SUMIFS(Spese!$F$5:$F$104,Spese!$A$5:$A$104,E8,Spese!$I$5:$I$104,"&lt;&gt;Annullato"))</f>
        <v/>
      </c>
    </row>
    <row r="9">
      <c r="A9" s="4" t="inlineStr">
        <is>
          <t>Margine rispetto al budget</t>
        </is>
      </c>
      <c r="B9" s="5">
        <f>IF(OR(B5="",B6=""),"",IFERROR(B5-B6,""))</f>
        <v/>
      </c>
      <c r="E9" s="6" t="inlineStr">
        <is>
          <t>Assicurazione</t>
        </is>
      </c>
      <c r="F9" s="5">
        <f>IF(COUNTIFS(Spese!$A$5:$A$104,E9,Spese!$I$5:$I$104,"&lt;&gt;Annullato")=0,"",SUMIFS(Spese!$F$5:$F$104,Spese!$A$5:$A$104,E9,Spese!$I$5:$I$104,"&lt;&gt;Annullato"))</f>
        <v/>
      </c>
    </row>
    <row r="10">
      <c r="A10" s="7" t="inlineStr">
        <is>
          <t>Quota budget impegnata</t>
        </is>
      </c>
      <c r="B10" s="28">
        <f>IF(OR(B5="",B6=""),"",IFERROR(B6/B5,""))</f>
        <v/>
      </c>
      <c r="E10" s="9" t="inlineStr">
        <is>
          <t>Documenti</t>
        </is>
      </c>
      <c r="F10" s="8">
        <f>IF(COUNTIFS(Spese!$A$5:$A$104,E10,Spese!$I$5:$I$104,"&lt;&gt;Annullato")=0,"",SUMIFS(Spese!$F$5:$F$104,Spese!$A$5:$A$104,E10,Spese!$I$5:$I$104,"&lt;&gt;Annullato"))</f>
        <v/>
      </c>
    </row>
    <row r="11">
      <c r="A11" s="4" t="inlineStr">
        <is>
          <t>Voci attive</t>
        </is>
      </c>
      <c r="B11" s="11">
        <f>COUNTIFS(Spese!$B$5:$B$104,"&lt;&gt;",Spese!$I$5:$I$104,"&lt;&gt;Annullato")</f>
        <v/>
      </c>
      <c r="E11" s="6" t="inlineStr">
        <is>
          <t>Telefonia</t>
        </is>
      </c>
      <c r="F11" s="5">
        <f>IF(COUNTIFS(Spese!$A$5:$A$104,E11,Spese!$I$5:$I$104,"&lt;&gt;Annullato")=0,"",SUMIFS(Spese!$F$5:$F$104,Spese!$A$5:$A$104,E11,Spese!$I$5:$I$104,"&lt;&gt;Annullato"))</f>
        <v/>
      </c>
    </row>
    <row r="12">
      <c r="A12" s="7" t="inlineStr">
        <is>
          <t>Voci pagate</t>
        </is>
      </c>
      <c r="B12" s="12">
        <f>COUNTIFS(Spese!$B$5:$B$104,"&lt;&gt;",Spese!$I$5:$I$104,"Pagato")</f>
        <v/>
      </c>
      <c r="E12" s="9" t="inlineStr">
        <is>
          <t>Benessere</t>
        </is>
      </c>
      <c r="F12" s="8">
        <f>IF(COUNTIFS(Spese!$A$5:$A$104,E12,Spese!$I$5:$I$104,"&lt;&gt;Annullato")=0,"",SUMIFS(Spese!$F$5:$F$104,Spese!$A$5:$A$104,E12,Spese!$I$5:$I$104,"&lt;&gt;Annullato"))</f>
        <v/>
      </c>
    </row>
    <row r="13">
      <c r="A13" s="4" t="inlineStr">
        <is>
          <t>Quota prevista già pagata</t>
        </is>
      </c>
      <c r="B13" s="29">
        <f>IF(OR(B6="",B7=""),"",IFERROR(B7/B6,""))</f>
        <v/>
      </c>
      <c r="E13" s="6" t="inlineStr">
        <is>
          <t>Souvenir</t>
        </is>
      </c>
      <c r="F13" s="5">
        <f>IF(COUNTIFS(Spese!$A$5:$A$104,E13,Spese!$I$5:$I$104,"&lt;&gt;Annullato")=0,"",SUMIFS(Spese!$F$5:$F$104,Spese!$A$5:$A$104,E13,Spese!$I$5:$I$104,"&lt;&gt;Annullato"))</f>
        <v/>
      </c>
    </row>
    <row r="14">
      <c r="E14" s="9" t="inlineStr">
        <is>
          <t>Altro</t>
        </is>
      </c>
      <c r="F14" s="8">
        <f>IF(COUNTIFS(Spese!$A$5:$A$104,E14,Spese!$I$5:$I$104,"&lt;&gt;Annullato")=0,"",SUMIFS(Spese!$F$5:$F$104,Spese!$A$5:$A$104,E14,Spese!$I$5:$I$104,"&lt;&gt;Annullato"))</f>
        <v/>
      </c>
    </row>
  </sheetData>
  <mergeCells count="1">
    <mergeCell ref="A1:N1"/>
  </mergeCells>
  <conditionalFormatting sqref="B9">
    <cfRule type="expression" priority="1" dxfId="0">
      <formula>AND($B$9&lt;&gt;"",$B$9&lt;0)</formula>
    </cfRule>
    <cfRule type="expression" priority="2" dxfId="1">
      <formula>AND($B$9&lt;&gt;"",$B$9&gt;=0)</formula>
    </cfRule>
  </conditionalFormatting>
  <conditionalFormatting sqref="B10">
    <cfRule type="expression" priority="3" dxfId="0">
      <formula>AND($B$10&lt;&gt;"",$B$10&gt;1)</formula>
    </cfRule>
  </conditionalFormatting>
  <conditionalFormatting sqref="B8">
    <cfRule type="expression" priority="4" dxfId="1">
      <formula>AND($B$6&lt;&gt;"",$B$8=0)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6" customWidth="1" min="2" max="2"/>
    <col width="14" customWidth="1" min="3" max="3"/>
    <col width="11" customWidth="1" min="4" max="4"/>
    <col width="20" customWidth="1" min="5" max="5"/>
    <col width="18" customWidth="1" min="6" max="6"/>
    <col width="36" customWidth="1" min="7" max="7"/>
    <col width="21" customWidth="1" min="8" max="8"/>
    <col width="19" customWidth="1" min="9" max="9"/>
    <col width="17" customWidth="1" min="10" max="10"/>
    <col width="19" customWidth="1" min="11" max="11"/>
    <col width="17" customWidth="1" min="12" max="12"/>
  </cols>
  <sheetData>
    <row r="1" ht="28" customHeight="1">
      <c r="A1" s="1" t="inlineStr">
        <is>
          <t>Registro del budget luna di miele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 ht="22" customHeight="1">
      <c r="A2" s="2" t="inlineStr">
        <is>
          <t>Le prime dieci righe sono esempi fittizi; importi, date, disponibilità e condizioni richiedono controllo umano.</t>
        </is>
      </c>
    </row>
    <row r="3"/>
    <row r="4">
      <c r="A4" s="14" t="inlineStr">
        <is>
          <t>Categoria</t>
        </is>
      </c>
      <c r="B4" s="14" t="inlineStr">
        <is>
          <t>Attività o voce</t>
        </is>
      </c>
      <c r="C4" s="14" t="inlineStr">
        <is>
          <t>Data attività</t>
        </is>
      </c>
      <c r="D4" s="14" t="inlineStr">
        <is>
          <t>Quantità</t>
        </is>
      </c>
      <c r="E4" s="14" t="inlineStr">
        <is>
          <t>Costo unitario previsto</t>
        </is>
      </c>
      <c r="F4" s="14" t="inlineStr">
        <is>
          <t>Importo previsto</t>
        </is>
      </c>
      <c r="G4" s="14" t="inlineStr">
        <is>
          <t>Fornitore</t>
        </is>
      </c>
      <c r="H4" s="14" t="inlineStr">
        <is>
          <t>Responsabile</t>
        </is>
      </c>
      <c r="I4" s="14" t="inlineStr">
        <is>
          <t>Stato</t>
        </is>
      </c>
      <c r="J4" s="14" t="inlineStr">
        <is>
          <t>Importo pagato</t>
        </is>
      </c>
      <c r="K4" s="14" t="inlineStr">
        <is>
          <t>Scadenza pagamento</t>
        </is>
      </c>
      <c r="L4" s="14" t="inlineStr">
        <is>
          <t>Residuo</t>
        </is>
      </c>
    </row>
    <row r="5">
      <c r="A5" s="15" t="inlineStr">
        <is>
          <t>Trasporti</t>
        </is>
      </c>
      <c r="B5" s="16" t="inlineStr">
        <is>
          <t>Voli A/R — esempio fittizio</t>
        </is>
      </c>
      <c r="C5" s="17" t="n">
        <v>46548</v>
      </c>
      <c r="D5" s="18" t="n">
        <v>2</v>
      </c>
      <c r="E5" s="19" t="n">
        <v>480</v>
      </c>
      <c r="F5" s="20">
        <f>IF(OR(A5="",B5="",D5="",E5=""),"",IFERROR(D5*E5,""))</f>
        <v/>
      </c>
      <c r="G5" s="16" t="inlineStr">
        <is>
          <t>Compagnia Fittizia Nuvola Blu</t>
        </is>
      </c>
      <c r="H5" s="15" t="inlineStr">
        <is>
          <t>Entrambi (fittizi)</t>
        </is>
      </c>
      <c r="I5" s="15" t="inlineStr">
        <is>
          <t>Acconto versato</t>
        </is>
      </c>
      <c r="J5" s="19" t="n">
        <v>400</v>
      </c>
      <c r="K5" s="17" t="n">
        <v>46321</v>
      </c>
      <c r="L5" s="20">
        <f>IF(F5="","",IF(I5="Annullato",0,IFERROR(MAX(F5-IF(J5="",0,J5),0),"")))</f>
        <v/>
      </c>
    </row>
    <row r="6">
      <c r="A6" s="15" t="inlineStr">
        <is>
          <t>Alloggio</t>
        </is>
      </c>
      <c r="B6" s="16" t="inlineStr">
        <is>
          <t>Soggiorno di dieci notti — esempio fittizio</t>
        </is>
      </c>
      <c r="C6" s="17" t="n">
        <v>46548</v>
      </c>
      <c r="D6" s="18" t="n">
        <v>10</v>
      </c>
      <c r="E6" s="19" t="n">
        <v>165</v>
      </c>
      <c r="F6" s="21">
        <f>IF(OR(A6="",B6="",D6="",E6=""),"",IFERROR(D6*E6,""))</f>
        <v/>
      </c>
      <c r="G6" s="16" t="inlineStr">
        <is>
          <t>Hotel Fittizio Giardino di Carta</t>
        </is>
      </c>
      <c r="H6" s="15" t="inlineStr">
        <is>
          <t>Persona fittizia A</t>
        </is>
      </c>
      <c r="I6" s="15" t="inlineStr">
        <is>
          <t>Prenotato</t>
        </is>
      </c>
      <c r="J6" s="19" t="n">
        <v>500</v>
      </c>
      <c r="K6" s="17" t="n">
        <v>46351</v>
      </c>
      <c r="L6" s="21">
        <f>IF(F6="","",IF(I6="Annullato",0,IFERROR(MAX(F6-IF(J6="",0,J6),0),"")))</f>
        <v/>
      </c>
    </row>
    <row r="7">
      <c r="A7" s="15" t="inlineStr">
        <is>
          <t>Ristorazione</t>
        </is>
      </c>
      <c r="B7" s="16" t="inlineStr">
        <is>
          <t>Quattro cene programmate — esempio fittizio</t>
        </is>
      </c>
      <c r="C7" s="17" t="n">
        <v>46549</v>
      </c>
      <c r="D7" s="18" t="n">
        <v>4</v>
      </c>
      <c r="E7" s="19" t="n">
        <v>90</v>
      </c>
      <c r="F7" s="20">
        <f>IF(OR(A7="",B7="",D7="",E7=""),"",IFERROR(D7*E7,""))</f>
        <v/>
      </c>
      <c r="G7" s="16" t="inlineStr">
        <is>
          <t>Ristorante Fittizio Tavola di Luna</t>
        </is>
      </c>
      <c r="H7" s="15" t="inlineStr">
        <is>
          <t>Entrambi (fittizi)</t>
        </is>
      </c>
      <c r="I7" s="15" t="inlineStr">
        <is>
          <t>Preventivo</t>
        </is>
      </c>
      <c r="J7" s="19" t="n"/>
      <c r="K7" s="17" t="n">
        <v>46396</v>
      </c>
      <c r="L7" s="20">
        <f>IF(F7="","",IF(I7="Annullato",0,IFERROR(MAX(F7-IF(J7="",0,J7),0),"")))</f>
        <v/>
      </c>
    </row>
    <row r="8">
      <c r="A8" s="15" t="inlineStr">
        <is>
          <t>Attività</t>
        </is>
      </c>
      <c r="B8" s="16" t="inlineStr">
        <is>
          <t>Escursione guidata — esempio fittizio</t>
        </is>
      </c>
      <c r="C8" s="17" t="n">
        <v>46551</v>
      </c>
      <c r="D8" s="18" t="n">
        <v>2</v>
      </c>
      <c r="E8" s="19" t="n">
        <v>95</v>
      </c>
      <c r="F8" s="21">
        <f>IF(OR(A8="",B8="",D8="",E8=""),"",IFERROR(D8*E8,""))</f>
        <v/>
      </c>
      <c r="G8" s="16" t="inlineStr">
        <is>
          <t>Escursioni Fittizie Orizzonte</t>
        </is>
      </c>
      <c r="H8" s="15" t="inlineStr">
        <is>
          <t>Persona fittizia B</t>
        </is>
      </c>
      <c r="I8" s="15" t="inlineStr">
        <is>
          <t>Acconto versato</t>
        </is>
      </c>
      <c r="J8" s="19" t="n">
        <v>50</v>
      </c>
      <c r="K8" s="17" t="n">
        <v>46426</v>
      </c>
      <c r="L8" s="21">
        <f>IF(F8="","",IF(I8="Annullato",0,IFERROR(MAX(F8-IF(J8="",0,J8),0),"")))</f>
        <v/>
      </c>
    </row>
    <row r="9">
      <c r="A9" s="15" t="inlineStr">
        <is>
          <t>Assicurazione</t>
        </is>
      </c>
      <c r="B9" s="16" t="inlineStr">
        <is>
          <t>Copertura di viaggio dimostrativa — esempio fittizio</t>
        </is>
      </c>
      <c r="C9" s="17" t="n">
        <v>46548</v>
      </c>
      <c r="D9" s="18" t="n">
        <v>2</v>
      </c>
      <c r="E9" s="19" t="n">
        <v>65</v>
      </c>
      <c r="F9" s="20">
        <f>IF(OR(A9="",B9="",D9="",E9=""),"",IFERROR(D9*E9,""))</f>
        <v/>
      </c>
      <c r="G9" s="16" t="inlineStr">
        <is>
          <t>Servizio Assicurativo Fittizio Viaggio Sereno</t>
        </is>
      </c>
      <c r="H9" s="15" t="inlineStr">
        <is>
          <t>Persona fittizia A</t>
        </is>
      </c>
      <c r="I9" s="15" t="inlineStr">
        <is>
          <t>Pagato</t>
        </is>
      </c>
      <c r="J9" s="19" t="n">
        <v>130</v>
      </c>
      <c r="K9" s="17" t="n">
        <v>46296</v>
      </c>
      <c r="L9" s="20">
        <f>IF(F9="","",IF(I9="Annullato",0,IFERROR(MAX(F9-IF(J9="",0,J9),0),"")))</f>
        <v/>
      </c>
    </row>
    <row r="10">
      <c r="A10" s="15" t="inlineStr">
        <is>
          <t>Documenti</t>
        </is>
      </c>
      <c r="B10" s="16" t="inlineStr">
        <is>
          <t>Portadocumenti e copie di viaggio — esempio fittizio</t>
        </is>
      </c>
      <c r="C10" s="17" t="n">
        <v>46548</v>
      </c>
      <c r="D10" s="18" t="n">
        <v>2</v>
      </c>
      <c r="E10" s="19" t="n">
        <v>18</v>
      </c>
      <c r="F10" s="21">
        <f>IF(OR(A10="",B10="",D10="",E10=""),"",IFERROR(D10*E10,""))</f>
        <v/>
      </c>
      <c r="G10" s="16" t="inlineStr">
        <is>
          <t>Laboratorio Fittizio Foto Carta</t>
        </is>
      </c>
      <c r="H10" s="15" t="inlineStr">
        <is>
          <t>Persona fittizia A</t>
        </is>
      </c>
      <c r="I10" s="15" t="inlineStr">
        <is>
          <t>Pagato</t>
        </is>
      </c>
      <c r="J10" s="19" t="n">
        <v>36</v>
      </c>
      <c r="K10" s="17" t="n">
        <v>46286</v>
      </c>
      <c r="L10" s="21">
        <f>IF(F10="","",IF(I10="Annullato",0,IFERROR(MAX(F10-IF(J10="",0,J10),0),"")))</f>
        <v/>
      </c>
    </row>
    <row r="11">
      <c r="A11" s="15" t="inlineStr">
        <is>
          <t>Telefonia</t>
        </is>
      </c>
      <c r="B11" s="16" t="inlineStr">
        <is>
          <t>Pacchetto dati dimostrativo — esempio fittizio</t>
        </is>
      </c>
      <c r="C11" s="17" t="n">
        <v>46548</v>
      </c>
      <c r="D11" s="18" t="n">
        <v>2</v>
      </c>
      <c r="E11" s="19" t="n">
        <v>25</v>
      </c>
      <c r="F11" s="20">
        <f>IF(OR(A11="",B11="",D11="",E11=""),"",IFERROR(D11*E11,""))</f>
        <v/>
      </c>
      <c r="G11" s="16" t="inlineStr">
        <is>
          <t>Servizio Fittizio Connessione Isola</t>
        </is>
      </c>
      <c r="H11" s="15" t="inlineStr">
        <is>
          <t>Persona fittizia B</t>
        </is>
      </c>
      <c r="I11" s="15" t="inlineStr">
        <is>
          <t>Da valutare</t>
        </is>
      </c>
      <c r="J11" s="19" t="n"/>
      <c r="K11" s="17" t="n">
        <v>46376</v>
      </c>
      <c r="L11" s="20">
        <f>IF(F11="","",IF(I11="Annullato",0,IFERROR(MAX(F11-IF(J11="",0,J11),0),"")))</f>
        <v/>
      </c>
    </row>
    <row r="12">
      <c r="A12" s="15" t="inlineStr">
        <is>
          <t>Benessere</t>
        </is>
      </c>
      <c r="B12" s="16" t="inlineStr">
        <is>
          <t>Ingresso area relax — esempio fittizio</t>
        </is>
      </c>
      <c r="C12" s="17" t="n">
        <v>46553</v>
      </c>
      <c r="D12" s="18" t="n">
        <v>2</v>
      </c>
      <c r="E12" s="19" t="n">
        <v>55</v>
      </c>
      <c r="F12" s="21">
        <f>IF(OR(A12="",B12="",D12="",E12=""),"",IFERROR(D12*E12,""))</f>
        <v/>
      </c>
      <c r="G12" s="16" t="inlineStr">
        <is>
          <t>Centro Benessere Fittizio Loto di Carta</t>
        </is>
      </c>
      <c r="H12" s="15" t="inlineStr">
        <is>
          <t>Entrambi (fittizi)</t>
        </is>
      </c>
      <c r="I12" s="15" t="inlineStr">
        <is>
          <t>Preventivo</t>
        </is>
      </c>
      <c r="J12" s="19" t="n"/>
      <c r="K12" s="17" t="n">
        <v>46416</v>
      </c>
      <c r="L12" s="21">
        <f>IF(F12="","",IF(I12="Annullato",0,IFERROR(MAX(F12-IF(J12="",0,J12),0),"")))</f>
        <v/>
      </c>
    </row>
    <row r="13">
      <c r="A13" s="15" t="inlineStr">
        <is>
          <t>Souvenir</t>
        </is>
      </c>
      <c r="B13" s="16" t="inlineStr">
        <is>
          <t>Fondo per ricordi di viaggio — esempio fittizio</t>
        </is>
      </c>
      <c r="C13" s="17" t="n">
        <v>46556</v>
      </c>
      <c r="D13" s="18" t="n">
        <v>1</v>
      </c>
      <c r="E13" s="19" t="n">
        <v>250</v>
      </c>
      <c r="F13" s="20">
        <f>IF(OR(A13="",B13="",D13="",E13=""),"",IFERROR(D13*E13,""))</f>
        <v/>
      </c>
      <c r="G13" s="16" t="inlineStr">
        <is>
          <t>Bottega Fittizia Ricordi di Vetro</t>
        </is>
      </c>
      <c r="H13" s="15" t="inlineStr">
        <is>
          <t>Entrambi (fittizi)</t>
        </is>
      </c>
      <c r="I13" s="15" t="inlineStr">
        <is>
          <t>Da valutare</t>
        </is>
      </c>
      <c r="J13" s="19" t="n"/>
      <c r="K13" s="17" t="n">
        <v>46456</v>
      </c>
      <c r="L13" s="20">
        <f>IF(F13="","",IF(I13="Annullato",0,IFERROR(MAX(F13-IF(J13="",0,J13),0),"")))</f>
        <v/>
      </c>
    </row>
    <row r="14">
      <c r="A14" s="15" t="inlineStr">
        <is>
          <t>Altro</t>
        </is>
      </c>
      <c r="B14" s="16" t="inlineStr">
        <is>
          <t>Riserva per imprevisti di viaggio — esempio fittizio</t>
        </is>
      </c>
      <c r="C14" s="17" t="n">
        <v>46557</v>
      </c>
      <c r="D14" s="18" t="n">
        <v>1</v>
      </c>
      <c r="E14" s="19" t="n">
        <v>300</v>
      </c>
      <c r="F14" s="21">
        <f>IF(OR(A14="",B14="",D14="",E14=""),"",IFERROR(D14*E14,""))</f>
        <v/>
      </c>
      <c r="G14" s="16" t="inlineStr">
        <is>
          <t>Fornitore Fittizio da Definire</t>
        </is>
      </c>
      <c r="H14" s="15" t="inlineStr">
        <is>
          <t>Entrambi (fittizi)</t>
        </is>
      </c>
      <c r="I14" s="15" t="inlineStr">
        <is>
          <t>Da valutare</t>
        </is>
      </c>
      <c r="J14" s="19" t="n"/>
      <c r="K14" s="17" t="n">
        <v>46476</v>
      </c>
      <c r="L14" s="21">
        <f>IF(F14="","",IF(I14="Annullato",0,IFERROR(MAX(F14-IF(J14="",0,J14),0),"")))</f>
        <v/>
      </c>
    </row>
    <row r="15">
      <c r="A15" s="15" t="n"/>
      <c r="B15" s="16" t="n"/>
      <c r="C15" s="17" t="n"/>
      <c r="D15" s="18" t="n"/>
      <c r="E15" s="19" t="n"/>
      <c r="F15" s="20">
        <f>IF(OR(A15="",B15="",D15="",E15=""),"",IFERROR(D15*E15,""))</f>
        <v/>
      </c>
      <c r="G15" s="16" t="n"/>
      <c r="H15" s="15" t="n"/>
      <c r="I15" s="15" t="n"/>
      <c r="J15" s="19" t="n"/>
      <c r="K15" s="17" t="n"/>
      <c r="L15" s="20">
        <f>IF(F15="","",IF(I15="Annullato",0,IFERROR(MAX(F15-IF(J15="",0,J15),0),"")))</f>
        <v/>
      </c>
    </row>
    <row r="16">
      <c r="A16" s="15" t="n"/>
      <c r="B16" s="16" t="n"/>
      <c r="C16" s="17" t="n"/>
      <c r="D16" s="18" t="n"/>
      <c r="E16" s="19" t="n"/>
      <c r="F16" s="21">
        <f>IF(OR(A16="",B16="",D16="",E16=""),"",IFERROR(D16*E16,""))</f>
        <v/>
      </c>
      <c r="G16" s="16" t="n"/>
      <c r="H16" s="15" t="n"/>
      <c r="I16" s="15" t="n"/>
      <c r="J16" s="19" t="n"/>
      <c r="K16" s="17" t="n"/>
      <c r="L16" s="21">
        <f>IF(F16="","",IF(I16="Annullato",0,IFERROR(MAX(F16-IF(J16="",0,J16),0),"")))</f>
        <v/>
      </c>
    </row>
    <row r="17">
      <c r="A17" s="15" t="n"/>
      <c r="B17" s="16" t="n"/>
      <c r="C17" s="17" t="n"/>
      <c r="D17" s="18" t="n"/>
      <c r="E17" s="19" t="n"/>
      <c r="F17" s="20">
        <f>IF(OR(A17="",B17="",D17="",E17=""),"",IFERROR(D17*E17,""))</f>
        <v/>
      </c>
      <c r="G17" s="16" t="n"/>
      <c r="H17" s="15" t="n"/>
      <c r="I17" s="15" t="n"/>
      <c r="J17" s="19" t="n"/>
      <c r="K17" s="17" t="n"/>
      <c r="L17" s="20">
        <f>IF(F17="","",IF(I17="Annullato",0,IFERROR(MAX(F17-IF(J17="",0,J17),0),"")))</f>
        <v/>
      </c>
    </row>
    <row r="18">
      <c r="A18" s="15" t="n"/>
      <c r="B18" s="16" t="n"/>
      <c r="C18" s="17" t="n"/>
      <c r="D18" s="18" t="n"/>
      <c r="E18" s="19" t="n"/>
      <c r="F18" s="21">
        <f>IF(OR(A18="",B18="",D18="",E18=""),"",IFERROR(D18*E18,""))</f>
        <v/>
      </c>
      <c r="G18" s="16" t="n"/>
      <c r="H18" s="15" t="n"/>
      <c r="I18" s="15" t="n"/>
      <c r="J18" s="19" t="n"/>
      <c r="K18" s="17" t="n"/>
      <c r="L18" s="21">
        <f>IF(F18="","",IF(I18="Annullato",0,IFERROR(MAX(F18-IF(J18="",0,J18),0),"")))</f>
        <v/>
      </c>
    </row>
    <row r="19">
      <c r="A19" s="15" t="n"/>
      <c r="B19" s="16" t="n"/>
      <c r="C19" s="17" t="n"/>
      <c r="D19" s="18" t="n"/>
      <c r="E19" s="19" t="n"/>
      <c r="F19" s="20">
        <f>IF(OR(A19="",B19="",D19="",E19=""),"",IFERROR(D19*E19,""))</f>
        <v/>
      </c>
      <c r="G19" s="16" t="n"/>
      <c r="H19" s="15" t="n"/>
      <c r="I19" s="15" t="n"/>
      <c r="J19" s="19" t="n"/>
      <c r="K19" s="17" t="n"/>
      <c r="L19" s="20">
        <f>IF(F19="","",IF(I19="Annullato",0,IFERROR(MAX(F19-IF(J19="",0,J19),0),"")))</f>
        <v/>
      </c>
    </row>
    <row r="20">
      <c r="A20" s="15" t="n"/>
      <c r="B20" s="16" t="n"/>
      <c r="C20" s="17" t="n"/>
      <c r="D20" s="18" t="n"/>
      <c r="E20" s="19" t="n"/>
      <c r="F20" s="21">
        <f>IF(OR(A20="",B20="",D20="",E20=""),"",IFERROR(D20*E20,""))</f>
        <v/>
      </c>
      <c r="G20" s="16" t="n"/>
      <c r="H20" s="15" t="n"/>
      <c r="I20" s="15" t="n"/>
      <c r="J20" s="19" t="n"/>
      <c r="K20" s="17" t="n"/>
      <c r="L20" s="21">
        <f>IF(F20="","",IF(I20="Annullato",0,IFERROR(MAX(F20-IF(J20="",0,J20),0),"")))</f>
        <v/>
      </c>
    </row>
    <row r="21">
      <c r="A21" s="15" t="n"/>
      <c r="B21" s="16" t="n"/>
      <c r="C21" s="17" t="n"/>
      <c r="D21" s="18" t="n"/>
      <c r="E21" s="19" t="n"/>
      <c r="F21" s="20">
        <f>IF(OR(A21="",B21="",D21="",E21=""),"",IFERROR(D21*E21,""))</f>
        <v/>
      </c>
      <c r="G21" s="16" t="n"/>
      <c r="H21" s="15" t="n"/>
      <c r="I21" s="15" t="n"/>
      <c r="J21" s="19" t="n"/>
      <c r="K21" s="17" t="n"/>
      <c r="L21" s="20">
        <f>IF(F21="","",IF(I21="Annullato",0,IFERROR(MAX(F21-IF(J21="",0,J21),0),"")))</f>
        <v/>
      </c>
    </row>
    <row r="22">
      <c r="A22" s="15" t="n"/>
      <c r="B22" s="16" t="n"/>
      <c r="C22" s="17" t="n"/>
      <c r="D22" s="18" t="n"/>
      <c r="E22" s="19" t="n"/>
      <c r="F22" s="21">
        <f>IF(OR(A22="",B22="",D22="",E22=""),"",IFERROR(D22*E22,""))</f>
        <v/>
      </c>
      <c r="G22" s="16" t="n"/>
      <c r="H22" s="15" t="n"/>
      <c r="I22" s="15" t="n"/>
      <c r="J22" s="19" t="n"/>
      <c r="K22" s="17" t="n"/>
      <c r="L22" s="21">
        <f>IF(F22="","",IF(I22="Annullato",0,IFERROR(MAX(F22-IF(J22="",0,J22),0),"")))</f>
        <v/>
      </c>
    </row>
    <row r="23">
      <c r="A23" s="15" t="n"/>
      <c r="B23" s="16" t="n"/>
      <c r="C23" s="17" t="n"/>
      <c r="D23" s="18" t="n"/>
      <c r="E23" s="19" t="n"/>
      <c r="F23" s="20">
        <f>IF(OR(A23="",B23="",D23="",E23=""),"",IFERROR(D23*E23,""))</f>
        <v/>
      </c>
      <c r="G23" s="16" t="n"/>
      <c r="H23" s="15" t="n"/>
      <c r="I23" s="15" t="n"/>
      <c r="J23" s="19" t="n"/>
      <c r="K23" s="17" t="n"/>
      <c r="L23" s="20">
        <f>IF(F23="","",IF(I23="Annullato",0,IFERROR(MAX(F23-IF(J23="",0,J23),0),"")))</f>
        <v/>
      </c>
    </row>
    <row r="24">
      <c r="A24" s="15" t="n"/>
      <c r="B24" s="16" t="n"/>
      <c r="C24" s="17" t="n"/>
      <c r="D24" s="18" t="n"/>
      <c r="E24" s="19" t="n"/>
      <c r="F24" s="21">
        <f>IF(OR(A24="",B24="",D24="",E24=""),"",IFERROR(D24*E24,""))</f>
        <v/>
      </c>
      <c r="G24" s="16" t="n"/>
      <c r="H24" s="15" t="n"/>
      <c r="I24" s="15" t="n"/>
      <c r="J24" s="19" t="n"/>
      <c r="K24" s="17" t="n"/>
      <c r="L24" s="21">
        <f>IF(F24="","",IF(I24="Annullato",0,IFERROR(MAX(F24-IF(J24="",0,J24),0),"")))</f>
        <v/>
      </c>
    </row>
    <row r="25">
      <c r="A25" s="15" t="n"/>
      <c r="B25" s="16" t="n"/>
      <c r="C25" s="17" t="n"/>
      <c r="D25" s="18" t="n"/>
      <c r="E25" s="19" t="n"/>
      <c r="F25" s="20">
        <f>IF(OR(A25="",B25="",D25="",E25=""),"",IFERROR(D25*E25,""))</f>
        <v/>
      </c>
      <c r="G25" s="16" t="n"/>
      <c r="H25" s="15" t="n"/>
      <c r="I25" s="15" t="n"/>
      <c r="J25" s="19" t="n"/>
      <c r="K25" s="17" t="n"/>
      <c r="L25" s="20">
        <f>IF(F25="","",IF(I25="Annullato",0,IFERROR(MAX(F25-IF(J25="",0,J25),0),"")))</f>
        <v/>
      </c>
    </row>
    <row r="26">
      <c r="A26" s="15" t="n"/>
      <c r="B26" s="16" t="n"/>
      <c r="C26" s="17" t="n"/>
      <c r="D26" s="18" t="n"/>
      <c r="E26" s="19" t="n"/>
      <c r="F26" s="21">
        <f>IF(OR(A26="",B26="",D26="",E26=""),"",IFERROR(D26*E26,""))</f>
        <v/>
      </c>
      <c r="G26" s="16" t="n"/>
      <c r="H26" s="15" t="n"/>
      <c r="I26" s="15" t="n"/>
      <c r="J26" s="19" t="n"/>
      <c r="K26" s="17" t="n"/>
      <c r="L26" s="21">
        <f>IF(F26="","",IF(I26="Annullato",0,IFERROR(MAX(F26-IF(J26="",0,J26),0),"")))</f>
        <v/>
      </c>
    </row>
    <row r="27">
      <c r="A27" s="15" t="n"/>
      <c r="B27" s="16" t="n"/>
      <c r="C27" s="17" t="n"/>
      <c r="D27" s="18" t="n"/>
      <c r="E27" s="19" t="n"/>
      <c r="F27" s="20">
        <f>IF(OR(A27="",B27="",D27="",E27=""),"",IFERROR(D27*E27,""))</f>
        <v/>
      </c>
      <c r="G27" s="16" t="n"/>
      <c r="H27" s="15" t="n"/>
      <c r="I27" s="15" t="n"/>
      <c r="J27" s="19" t="n"/>
      <c r="K27" s="17" t="n"/>
      <c r="L27" s="20">
        <f>IF(F27="","",IF(I27="Annullato",0,IFERROR(MAX(F27-IF(J27="",0,J27),0),"")))</f>
        <v/>
      </c>
    </row>
    <row r="28">
      <c r="A28" s="15" t="n"/>
      <c r="B28" s="16" t="n"/>
      <c r="C28" s="17" t="n"/>
      <c r="D28" s="18" t="n"/>
      <c r="E28" s="19" t="n"/>
      <c r="F28" s="21">
        <f>IF(OR(A28="",B28="",D28="",E28=""),"",IFERROR(D28*E28,""))</f>
        <v/>
      </c>
      <c r="G28" s="16" t="n"/>
      <c r="H28" s="15" t="n"/>
      <c r="I28" s="15" t="n"/>
      <c r="J28" s="19" t="n"/>
      <c r="K28" s="17" t="n"/>
      <c r="L28" s="21">
        <f>IF(F28="","",IF(I28="Annullato",0,IFERROR(MAX(F28-IF(J28="",0,J28),0),"")))</f>
        <v/>
      </c>
    </row>
    <row r="29">
      <c r="A29" s="15" t="n"/>
      <c r="B29" s="16" t="n"/>
      <c r="C29" s="17" t="n"/>
      <c r="D29" s="18" t="n"/>
      <c r="E29" s="19" t="n"/>
      <c r="F29" s="20">
        <f>IF(OR(A29="",B29="",D29="",E29=""),"",IFERROR(D29*E29,""))</f>
        <v/>
      </c>
      <c r="G29" s="16" t="n"/>
      <c r="H29" s="15" t="n"/>
      <c r="I29" s="15" t="n"/>
      <c r="J29" s="19" t="n"/>
      <c r="K29" s="17" t="n"/>
      <c r="L29" s="20">
        <f>IF(F29="","",IF(I29="Annullato",0,IFERROR(MAX(F29-IF(J29="",0,J29),0),"")))</f>
        <v/>
      </c>
    </row>
    <row r="30">
      <c r="A30" s="15" t="n"/>
      <c r="B30" s="16" t="n"/>
      <c r="C30" s="17" t="n"/>
      <c r="D30" s="18" t="n"/>
      <c r="E30" s="19" t="n"/>
      <c r="F30" s="21">
        <f>IF(OR(A30="",B30="",D30="",E30=""),"",IFERROR(D30*E30,""))</f>
        <v/>
      </c>
      <c r="G30" s="16" t="n"/>
      <c r="H30" s="15" t="n"/>
      <c r="I30" s="15" t="n"/>
      <c r="J30" s="19" t="n"/>
      <c r="K30" s="17" t="n"/>
      <c r="L30" s="21">
        <f>IF(F30="","",IF(I30="Annullato",0,IFERROR(MAX(F30-IF(J30="",0,J30),0),"")))</f>
        <v/>
      </c>
    </row>
    <row r="31">
      <c r="A31" s="15" t="n"/>
      <c r="B31" s="16" t="n"/>
      <c r="C31" s="17" t="n"/>
      <c r="D31" s="18" t="n"/>
      <c r="E31" s="19" t="n"/>
      <c r="F31" s="20">
        <f>IF(OR(A31="",B31="",D31="",E31=""),"",IFERROR(D31*E31,""))</f>
        <v/>
      </c>
      <c r="G31" s="16" t="n"/>
      <c r="H31" s="15" t="n"/>
      <c r="I31" s="15" t="n"/>
      <c r="J31" s="19" t="n"/>
      <c r="K31" s="17" t="n"/>
      <c r="L31" s="20">
        <f>IF(F31="","",IF(I31="Annullato",0,IFERROR(MAX(F31-IF(J31="",0,J31),0),"")))</f>
        <v/>
      </c>
    </row>
    <row r="32">
      <c r="A32" s="15" t="n"/>
      <c r="B32" s="16" t="n"/>
      <c r="C32" s="17" t="n"/>
      <c r="D32" s="18" t="n"/>
      <c r="E32" s="19" t="n"/>
      <c r="F32" s="21">
        <f>IF(OR(A32="",B32="",D32="",E32=""),"",IFERROR(D32*E32,""))</f>
        <v/>
      </c>
      <c r="G32" s="16" t="n"/>
      <c r="H32" s="15" t="n"/>
      <c r="I32" s="15" t="n"/>
      <c r="J32" s="19" t="n"/>
      <c r="K32" s="17" t="n"/>
      <c r="L32" s="21">
        <f>IF(F32="","",IF(I32="Annullato",0,IFERROR(MAX(F32-IF(J32="",0,J32),0),"")))</f>
        <v/>
      </c>
    </row>
    <row r="33">
      <c r="A33" s="15" t="n"/>
      <c r="B33" s="16" t="n"/>
      <c r="C33" s="17" t="n"/>
      <c r="D33" s="18" t="n"/>
      <c r="E33" s="19" t="n"/>
      <c r="F33" s="20">
        <f>IF(OR(A33="",B33="",D33="",E33=""),"",IFERROR(D33*E33,""))</f>
        <v/>
      </c>
      <c r="G33" s="16" t="n"/>
      <c r="H33" s="15" t="n"/>
      <c r="I33" s="15" t="n"/>
      <c r="J33" s="19" t="n"/>
      <c r="K33" s="17" t="n"/>
      <c r="L33" s="20">
        <f>IF(F33="","",IF(I33="Annullato",0,IFERROR(MAX(F33-IF(J33="",0,J33),0),"")))</f>
        <v/>
      </c>
    </row>
    <row r="34">
      <c r="A34" s="15" t="n"/>
      <c r="B34" s="16" t="n"/>
      <c r="C34" s="17" t="n"/>
      <c r="D34" s="18" t="n"/>
      <c r="E34" s="19" t="n"/>
      <c r="F34" s="21">
        <f>IF(OR(A34="",B34="",D34="",E34=""),"",IFERROR(D34*E34,""))</f>
        <v/>
      </c>
      <c r="G34" s="16" t="n"/>
      <c r="H34" s="15" t="n"/>
      <c r="I34" s="15" t="n"/>
      <c r="J34" s="19" t="n"/>
      <c r="K34" s="17" t="n"/>
      <c r="L34" s="21">
        <f>IF(F34="","",IF(I34="Annullato",0,IFERROR(MAX(F34-IF(J34="",0,J34),0),"")))</f>
        <v/>
      </c>
    </row>
    <row r="35">
      <c r="A35" s="15" t="n"/>
      <c r="B35" s="16" t="n"/>
      <c r="C35" s="17" t="n"/>
      <c r="D35" s="18" t="n"/>
      <c r="E35" s="19" t="n"/>
      <c r="F35" s="20">
        <f>IF(OR(A35="",B35="",D35="",E35=""),"",IFERROR(D35*E35,""))</f>
        <v/>
      </c>
      <c r="G35" s="16" t="n"/>
      <c r="H35" s="15" t="n"/>
      <c r="I35" s="15" t="n"/>
      <c r="J35" s="19" t="n"/>
      <c r="K35" s="17" t="n"/>
      <c r="L35" s="20">
        <f>IF(F35="","",IF(I35="Annullato",0,IFERROR(MAX(F35-IF(J35="",0,J35),0),"")))</f>
        <v/>
      </c>
    </row>
    <row r="36">
      <c r="A36" s="15" t="n"/>
      <c r="B36" s="16" t="n"/>
      <c r="C36" s="17" t="n"/>
      <c r="D36" s="18" t="n"/>
      <c r="E36" s="19" t="n"/>
      <c r="F36" s="21">
        <f>IF(OR(A36="",B36="",D36="",E36=""),"",IFERROR(D36*E36,""))</f>
        <v/>
      </c>
      <c r="G36" s="16" t="n"/>
      <c r="H36" s="15" t="n"/>
      <c r="I36" s="15" t="n"/>
      <c r="J36" s="19" t="n"/>
      <c r="K36" s="17" t="n"/>
      <c r="L36" s="21">
        <f>IF(F36="","",IF(I36="Annullato",0,IFERROR(MAX(F36-IF(J36="",0,J36),0),"")))</f>
        <v/>
      </c>
    </row>
    <row r="37">
      <c r="A37" s="15" t="n"/>
      <c r="B37" s="16" t="n"/>
      <c r="C37" s="17" t="n"/>
      <c r="D37" s="18" t="n"/>
      <c r="E37" s="19" t="n"/>
      <c r="F37" s="20">
        <f>IF(OR(A37="",B37="",D37="",E37=""),"",IFERROR(D37*E37,""))</f>
        <v/>
      </c>
      <c r="G37" s="16" t="n"/>
      <c r="H37" s="15" t="n"/>
      <c r="I37" s="15" t="n"/>
      <c r="J37" s="19" t="n"/>
      <c r="K37" s="17" t="n"/>
      <c r="L37" s="20">
        <f>IF(F37="","",IF(I37="Annullato",0,IFERROR(MAX(F37-IF(J37="",0,J37),0),"")))</f>
        <v/>
      </c>
    </row>
    <row r="38">
      <c r="A38" s="15" t="n"/>
      <c r="B38" s="16" t="n"/>
      <c r="C38" s="17" t="n"/>
      <c r="D38" s="18" t="n"/>
      <c r="E38" s="19" t="n"/>
      <c r="F38" s="21">
        <f>IF(OR(A38="",B38="",D38="",E38=""),"",IFERROR(D38*E38,""))</f>
        <v/>
      </c>
      <c r="G38" s="16" t="n"/>
      <c r="H38" s="15" t="n"/>
      <c r="I38" s="15" t="n"/>
      <c r="J38" s="19" t="n"/>
      <c r="K38" s="17" t="n"/>
      <c r="L38" s="21">
        <f>IF(F38="","",IF(I38="Annullato",0,IFERROR(MAX(F38-IF(J38="",0,J38),0),"")))</f>
        <v/>
      </c>
    </row>
    <row r="39">
      <c r="A39" s="15" t="n"/>
      <c r="B39" s="16" t="n"/>
      <c r="C39" s="17" t="n"/>
      <c r="D39" s="18" t="n"/>
      <c r="E39" s="19" t="n"/>
      <c r="F39" s="20">
        <f>IF(OR(A39="",B39="",D39="",E39=""),"",IFERROR(D39*E39,""))</f>
        <v/>
      </c>
      <c r="G39" s="16" t="n"/>
      <c r="H39" s="15" t="n"/>
      <c r="I39" s="15" t="n"/>
      <c r="J39" s="19" t="n"/>
      <c r="K39" s="17" t="n"/>
      <c r="L39" s="20">
        <f>IF(F39="","",IF(I39="Annullato",0,IFERROR(MAX(F39-IF(J39="",0,J39),0),"")))</f>
        <v/>
      </c>
    </row>
    <row r="40">
      <c r="A40" s="15" t="n"/>
      <c r="B40" s="16" t="n"/>
      <c r="C40" s="17" t="n"/>
      <c r="D40" s="18" t="n"/>
      <c r="E40" s="19" t="n"/>
      <c r="F40" s="21">
        <f>IF(OR(A40="",B40="",D40="",E40=""),"",IFERROR(D40*E40,""))</f>
        <v/>
      </c>
      <c r="G40" s="16" t="n"/>
      <c r="H40" s="15" t="n"/>
      <c r="I40" s="15" t="n"/>
      <c r="J40" s="19" t="n"/>
      <c r="K40" s="17" t="n"/>
      <c r="L40" s="21">
        <f>IF(F40="","",IF(I40="Annullato",0,IFERROR(MAX(F40-IF(J40="",0,J40),0),"")))</f>
        <v/>
      </c>
    </row>
    <row r="41">
      <c r="A41" s="15" t="n"/>
      <c r="B41" s="16" t="n"/>
      <c r="C41" s="17" t="n"/>
      <c r="D41" s="18" t="n"/>
      <c r="E41" s="19" t="n"/>
      <c r="F41" s="20">
        <f>IF(OR(A41="",B41="",D41="",E41=""),"",IFERROR(D41*E41,""))</f>
        <v/>
      </c>
      <c r="G41" s="16" t="n"/>
      <c r="H41" s="15" t="n"/>
      <c r="I41" s="15" t="n"/>
      <c r="J41" s="19" t="n"/>
      <c r="K41" s="17" t="n"/>
      <c r="L41" s="20">
        <f>IF(F41="","",IF(I41="Annullato",0,IFERROR(MAX(F41-IF(J41="",0,J41),0),"")))</f>
        <v/>
      </c>
    </row>
    <row r="42">
      <c r="A42" s="15" t="n"/>
      <c r="B42" s="16" t="n"/>
      <c r="C42" s="17" t="n"/>
      <c r="D42" s="18" t="n"/>
      <c r="E42" s="19" t="n"/>
      <c r="F42" s="21">
        <f>IF(OR(A42="",B42="",D42="",E42=""),"",IFERROR(D42*E42,""))</f>
        <v/>
      </c>
      <c r="G42" s="16" t="n"/>
      <c r="H42" s="15" t="n"/>
      <c r="I42" s="15" t="n"/>
      <c r="J42" s="19" t="n"/>
      <c r="K42" s="17" t="n"/>
      <c r="L42" s="21">
        <f>IF(F42="","",IF(I42="Annullato",0,IFERROR(MAX(F42-IF(J42="",0,J42),0),"")))</f>
        <v/>
      </c>
    </row>
    <row r="43">
      <c r="A43" s="15" t="n"/>
      <c r="B43" s="16" t="n"/>
      <c r="C43" s="17" t="n"/>
      <c r="D43" s="18" t="n"/>
      <c r="E43" s="19" t="n"/>
      <c r="F43" s="20">
        <f>IF(OR(A43="",B43="",D43="",E43=""),"",IFERROR(D43*E43,""))</f>
        <v/>
      </c>
      <c r="G43" s="16" t="n"/>
      <c r="H43" s="15" t="n"/>
      <c r="I43" s="15" t="n"/>
      <c r="J43" s="19" t="n"/>
      <c r="K43" s="17" t="n"/>
      <c r="L43" s="20">
        <f>IF(F43="","",IF(I43="Annullato",0,IFERROR(MAX(F43-IF(J43="",0,J43),0),"")))</f>
        <v/>
      </c>
    </row>
    <row r="44">
      <c r="A44" s="15" t="n"/>
      <c r="B44" s="16" t="n"/>
      <c r="C44" s="17" t="n"/>
      <c r="D44" s="18" t="n"/>
      <c r="E44" s="19" t="n"/>
      <c r="F44" s="21">
        <f>IF(OR(A44="",B44="",D44="",E44=""),"",IFERROR(D44*E44,""))</f>
        <v/>
      </c>
      <c r="G44" s="16" t="n"/>
      <c r="H44" s="15" t="n"/>
      <c r="I44" s="15" t="n"/>
      <c r="J44" s="19" t="n"/>
      <c r="K44" s="17" t="n"/>
      <c r="L44" s="21">
        <f>IF(F44="","",IF(I44="Annullato",0,IFERROR(MAX(F44-IF(J44="",0,J44),0),"")))</f>
        <v/>
      </c>
    </row>
    <row r="45">
      <c r="A45" s="15" t="n"/>
      <c r="B45" s="16" t="n"/>
      <c r="C45" s="17" t="n"/>
      <c r="D45" s="18" t="n"/>
      <c r="E45" s="19" t="n"/>
      <c r="F45" s="20">
        <f>IF(OR(A45="",B45="",D45="",E45=""),"",IFERROR(D45*E45,""))</f>
        <v/>
      </c>
      <c r="G45" s="16" t="n"/>
      <c r="H45" s="15" t="n"/>
      <c r="I45" s="15" t="n"/>
      <c r="J45" s="19" t="n"/>
      <c r="K45" s="17" t="n"/>
      <c r="L45" s="20">
        <f>IF(F45="","",IF(I45="Annullato",0,IFERROR(MAX(F45-IF(J45="",0,J45),0),"")))</f>
        <v/>
      </c>
    </row>
    <row r="46">
      <c r="A46" s="15" t="n"/>
      <c r="B46" s="16" t="n"/>
      <c r="C46" s="17" t="n"/>
      <c r="D46" s="18" t="n"/>
      <c r="E46" s="19" t="n"/>
      <c r="F46" s="21">
        <f>IF(OR(A46="",B46="",D46="",E46=""),"",IFERROR(D46*E46,""))</f>
        <v/>
      </c>
      <c r="G46" s="16" t="n"/>
      <c r="H46" s="15" t="n"/>
      <c r="I46" s="15" t="n"/>
      <c r="J46" s="19" t="n"/>
      <c r="K46" s="17" t="n"/>
      <c r="L46" s="21">
        <f>IF(F46="","",IF(I46="Annullato",0,IFERROR(MAX(F46-IF(J46="",0,J46),0),"")))</f>
        <v/>
      </c>
    </row>
    <row r="47">
      <c r="A47" s="15" t="n"/>
      <c r="B47" s="16" t="n"/>
      <c r="C47" s="17" t="n"/>
      <c r="D47" s="18" t="n"/>
      <c r="E47" s="19" t="n"/>
      <c r="F47" s="20">
        <f>IF(OR(A47="",B47="",D47="",E47=""),"",IFERROR(D47*E47,""))</f>
        <v/>
      </c>
      <c r="G47" s="16" t="n"/>
      <c r="H47" s="15" t="n"/>
      <c r="I47" s="15" t="n"/>
      <c r="J47" s="19" t="n"/>
      <c r="K47" s="17" t="n"/>
      <c r="L47" s="20">
        <f>IF(F47="","",IF(I47="Annullato",0,IFERROR(MAX(F47-IF(J47="",0,J47),0),"")))</f>
        <v/>
      </c>
    </row>
    <row r="48">
      <c r="A48" s="15" t="n"/>
      <c r="B48" s="16" t="n"/>
      <c r="C48" s="17" t="n"/>
      <c r="D48" s="18" t="n"/>
      <c r="E48" s="19" t="n"/>
      <c r="F48" s="21">
        <f>IF(OR(A48="",B48="",D48="",E48=""),"",IFERROR(D48*E48,""))</f>
        <v/>
      </c>
      <c r="G48" s="16" t="n"/>
      <c r="H48" s="15" t="n"/>
      <c r="I48" s="15" t="n"/>
      <c r="J48" s="19" t="n"/>
      <c r="K48" s="17" t="n"/>
      <c r="L48" s="21">
        <f>IF(F48="","",IF(I48="Annullato",0,IFERROR(MAX(F48-IF(J48="",0,J48),0),"")))</f>
        <v/>
      </c>
    </row>
    <row r="49">
      <c r="A49" s="15" t="n"/>
      <c r="B49" s="16" t="n"/>
      <c r="C49" s="17" t="n"/>
      <c r="D49" s="18" t="n"/>
      <c r="E49" s="19" t="n"/>
      <c r="F49" s="20">
        <f>IF(OR(A49="",B49="",D49="",E49=""),"",IFERROR(D49*E49,""))</f>
        <v/>
      </c>
      <c r="G49" s="16" t="n"/>
      <c r="H49" s="15" t="n"/>
      <c r="I49" s="15" t="n"/>
      <c r="J49" s="19" t="n"/>
      <c r="K49" s="17" t="n"/>
      <c r="L49" s="20">
        <f>IF(F49="","",IF(I49="Annullato",0,IFERROR(MAX(F49-IF(J49="",0,J49),0),"")))</f>
        <v/>
      </c>
    </row>
    <row r="50">
      <c r="A50" s="15" t="n"/>
      <c r="B50" s="16" t="n"/>
      <c r="C50" s="17" t="n"/>
      <c r="D50" s="18" t="n"/>
      <c r="E50" s="19" t="n"/>
      <c r="F50" s="21">
        <f>IF(OR(A50="",B50="",D50="",E50=""),"",IFERROR(D50*E50,""))</f>
        <v/>
      </c>
      <c r="G50" s="16" t="n"/>
      <c r="H50" s="15" t="n"/>
      <c r="I50" s="15" t="n"/>
      <c r="J50" s="19" t="n"/>
      <c r="K50" s="17" t="n"/>
      <c r="L50" s="21">
        <f>IF(F50="","",IF(I50="Annullato",0,IFERROR(MAX(F50-IF(J50="",0,J50),0),"")))</f>
        <v/>
      </c>
    </row>
    <row r="51">
      <c r="A51" s="15" t="n"/>
      <c r="B51" s="16" t="n"/>
      <c r="C51" s="17" t="n"/>
      <c r="D51" s="18" t="n"/>
      <c r="E51" s="19" t="n"/>
      <c r="F51" s="20">
        <f>IF(OR(A51="",B51="",D51="",E51=""),"",IFERROR(D51*E51,""))</f>
        <v/>
      </c>
      <c r="G51" s="16" t="n"/>
      <c r="H51" s="15" t="n"/>
      <c r="I51" s="15" t="n"/>
      <c r="J51" s="19" t="n"/>
      <c r="K51" s="17" t="n"/>
      <c r="L51" s="20">
        <f>IF(F51="","",IF(I51="Annullato",0,IFERROR(MAX(F51-IF(J51="",0,J51),0),"")))</f>
        <v/>
      </c>
    </row>
    <row r="52">
      <c r="A52" s="15" t="n"/>
      <c r="B52" s="16" t="n"/>
      <c r="C52" s="17" t="n"/>
      <c r="D52" s="18" t="n"/>
      <c r="E52" s="19" t="n"/>
      <c r="F52" s="21">
        <f>IF(OR(A52="",B52="",D52="",E52=""),"",IFERROR(D52*E52,""))</f>
        <v/>
      </c>
      <c r="G52" s="16" t="n"/>
      <c r="H52" s="15" t="n"/>
      <c r="I52" s="15" t="n"/>
      <c r="J52" s="19" t="n"/>
      <c r="K52" s="17" t="n"/>
      <c r="L52" s="21">
        <f>IF(F52="","",IF(I52="Annullato",0,IFERROR(MAX(F52-IF(J52="",0,J52),0),"")))</f>
        <v/>
      </c>
    </row>
    <row r="53">
      <c r="A53" s="15" t="n"/>
      <c r="B53" s="16" t="n"/>
      <c r="C53" s="17" t="n"/>
      <c r="D53" s="18" t="n"/>
      <c r="E53" s="19" t="n"/>
      <c r="F53" s="20">
        <f>IF(OR(A53="",B53="",D53="",E53=""),"",IFERROR(D53*E53,""))</f>
        <v/>
      </c>
      <c r="G53" s="16" t="n"/>
      <c r="H53" s="15" t="n"/>
      <c r="I53" s="15" t="n"/>
      <c r="J53" s="19" t="n"/>
      <c r="K53" s="17" t="n"/>
      <c r="L53" s="20">
        <f>IF(F53="","",IF(I53="Annullato",0,IFERROR(MAX(F53-IF(J53="",0,J53),0),"")))</f>
        <v/>
      </c>
    </row>
    <row r="54">
      <c r="A54" s="15" t="n"/>
      <c r="B54" s="16" t="n"/>
      <c r="C54" s="17" t="n"/>
      <c r="D54" s="18" t="n"/>
      <c r="E54" s="19" t="n"/>
      <c r="F54" s="21">
        <f>IF(OR(A54="",B54="",D54="",E54=""),"",IFERROR(D54*E54,""))</f>
        <v/>
      </c>
      <c r="G54" s="16" t="n"/>
      <c r="H54" s="15" t="n"/>
      <c r="I54" s="15" t="n"/>
      <c r="J54" s="19" t="n"/>
      <c r="K54" s="17" t="n"/>
      <c r="L54" s="21">
        <f>IF(F54="","",IF(I54="Annullato",0,IFERROR(MAX(F54-IF(J54="",0,J54),0),"")))</f>
        <v/>
      </c>
    </row>
    <row r="55">
      <c r="A55" s="15" t="n"/>
      <c r="B55" s="16" t="n"/>
      <c r="C55" s="17" t="n"/>
      <c r="D55" s="18" t="n"/>
      <c r="E55" s="19" t="n"/>
      <c r="F55" s="20">
        <f>IF(OR(A55="",B55="",D55="",E55=""),"",IFERROR(D55*E55,""))</f>
        <v/>
      </c>
      <c r="G55" s="16" t="n"/>
      <c r="H55" s="15" t="n"/>
      <c r="I55" s="15" t="n"/>
      <c r="J55" s="19" t="n"/>
      <c r="K55" s="17" t="n"/>
      <c r="L55" s="20">
        <f>IF(F55="","",IF(I55="Annullato",0,IFERROR(MAX(F55-IF(J55="",0,J55),0),"")))</f>
        <v/>
      </c>
    </row>
    <row r="56">
      <c r="A56" s="15" t="n"/>
      <c r="B56" s="16" t="n"/>
      <c r="C56" s="17" t="n"/>
      <c r="D56" s="18" t="n"/>
      <c r="E56" s="19" t="n"/>
      <c r="F56" s="21">
        <f>IF(OR(A56="",B56="",D56="",E56=""),"",IFERROR(D56*E56,""))</f>
        <v/>
      </c>
      <c r="G56" s="16" t="n"/>
      <c r="H56" s="15" t="n"/>
      <c r="I56" s="15" t="n"/>
      <c r="J56" s="19" t="n"/>
      <c r="K56" s="17" t="n"/>
      <c r="L56" s="21">
        <f>IF(F56="","",IF(I56="Annullato",0,IFERROR(MAX(F56-IF(J56="",0,J56),0),"")))</f>
        <v/>
      </c>
    </row>
    <row r="57">
      <c r="A57" s="15" t="n"/>
      <c r="B57" s="16" t="n"/>
      <c r="C57" s="17" t="n"/>
      <c r="D57" s="18" t="n"/>
      <c r="E57" s="19" t="n"/>
      <c r="F57" s="20">
        <f>IF(OR(A57="",B57="",D57="",E57=""),"",IFERROR(D57*E57,""))</f>
        <v/>
      </c>
      <c r="G57" s="16" t="n"/>
      <c r="H57" s="15" t="n"/>
      <c r="I57" s="15" t="n"/>
      <c r="J57" s="19" t="n"/>
      <c r="K57" s="17" t="n"/>
      <c r="L57" s="20">
        <f>IF(F57="","",IF(I57="Annullato",0,IFERROR(MAX(F57-IF(J57="",0,J57),0),"")))</f>
        <v/>
      </c>
    </row>
    <row r="58">
      <c r="A58" s="15" t="n"/>
      <c r="B58" s="16" t="n"/>
      <c r="C58" s="17" t="n"/>
      <c r="D58" s="18" t="n"/>
      <c r="E58" s="19" t="n"/>
      <c r="F58" s="21">
        <f>IF(OR(A58="",B58="",D58="",E58=""),"",IFERROR(D58*E58,""))</f>
        <v/>
      </c>
      <c r="G58" s="16" t="n"/>
      <c r="H58" s="15" t="n"/>
      <c r="I58" s="15" t="n"/>
      <c r="J58" s="19" t="n"/>
      <c r="K58" s="17" t="n"/>
      <c r="L58" s="21">
        <f>IF(F58="","",IF(I58="Annullato",0,IFERROR(MAX(F58-IF(J58="",0,J58),0),"")))</f>
        <v/>
      </c>
    </row>
    <row r="59">
      <c r="A59" s="15" t="n"/>
      <c r="B59" s="16" t="n"/>
      <c r="C59" s="17" t="n"/>
      <c r="D59" s="18" t="n"/>
      <c r="E59" s="19" t="n"/>
      <c r="F59" s="20">
        <f>IF(OR(A59="",B59="",D59="",E59=""),"",IFERROR(D59*E59,""))</f>
        <v/>
      </c>
      <c r="G59" s="16" t="n"/>
      <c r="H59" s="15" t="n"/>
      <c r="I59" s="15" t="n"/>
      <c r="J59" s="19" t="n"/>
      <c r="K59" s="17" t="n"/>
      <c r="L59" s="20">
        <f>IF(F59="","",IF(I59="Annullato",0,IFERROR(MAX(F59-IF(J59="",0,J59),0),"")))</f>
        <v/>
      </c>
    </row>
    <row r="60">
      <c r="A60" s="15" t="n"/>
      <c r="B60" s="16" t="n"/>
      <c r="C60" s="17" t="n"/>
      <c r="D60" s="18" t="n"/>
      <c r="E60" s="19" t="n"/>
      <c r="F60" s="21">
        <f>IF(OR(A60="",B60="",D60="",E60=""),"",IFERROR(D60*E60,""))</f>
        <v/>
      </c>
      <c r="G60" s="16" t="n"/>
      <c r="H60" s="15" t="n"/>
      <c r="I60" s="15" t="n"/>
      <c r="J60" s="19" t="n"/>
      <c r="K60" s="17" t="n"/>
      <c r="L60" s="21">
        <f>IF(F60="","",IF(I60="Annullato",0,IFERROR(MAX(F60-IF(J60="",0,J60),0),"")))</f>
        <v/>
      </c>
    </row>
    <row r="61">
      <c r="A61" s="15" t="n"/>
      <c r="B61" s="16" t="n"/>
      <c r="C61" s="17" t="n"/>
      <c r="D61" s="18" t="n"/>
      <c r="E61" s="19" t="n"/>
      <c r="F61" s="20">
        <f>IF(OR(A61="",B61="",D61="",E61=""),"",IFERROR(D61*E61,""))</f>
        <v/>
      </c>
      <c r="G61" s="16" t="n"/>
      <c r="H61" s="15" t="n"/>
      <c r="I61" s="15" t="n"/>
      <c r="J61" s="19" t="n"/>
      <c r="K61" s="17" t="n"/>
      <c r="L61" s="20">
        <f>IF(F61="","",IF(I61="Annullato",0,IFERROR(MAX(F61-IF(J61="",0,J61),0),"")))</f>
        <v/>
      </c>
    </row>
    <row r="62">
      <c r="A62" s="15" t="n"/>
      <c r="B62" s="16" t="n"/>
      <c r="C62" s="17" t="n"/>
      <c r="D62" s="18" t="n"/>
      <c r="E62" s="19" t="n"/>
      <c r="F62" s="21">
        <f>IF(OR(A62="",B62="",D62="",E62=""),"",IFERROR(D62*E62,""))</f>
        <v/>
      </c>
      <c r="G62" s="16" t="n"/>
      <c r="H62" s="15" t="n"/>
      <c r="I62" s="15" t="n"/>
      <c r="J62" s="19" t="n"/>
      <c r="K62" s="17" t="n"/>
      <c r="L62" s="21">
        <f>IF(F62="","",IF(I62="Annullato",0,IFERROR(MAX(F62-IF(J62="",0,J62),0),"")))</f>
        <v/>
      </c>
    </row>
    <row r="63">
      <c r="A63" s="15" t="n"/>
      <c r="B63" s="16" t="n"/>
      <c r="C63" s="17" t="n"/>
      <c r="D63" s="18" t="n"/>
      <c r="E63" s="19" t="n"/>
      <c r="F63" s="20">
        <f>IF(OR(A63="",B63="",D63="",E63=""),"",IFERROR(D63*E63,""))</f>
        <v/>
      </c>
      <c r="G63" s="16" t="n"/>
      <c r="H63" s="15" t="n"/>
      <c r="I63" s="15" t="n"/>
      <c r="J63" s="19" t="n"/>
      <c r="K63" s="17" t="n"/>
      <c r="L63" s="20">
        <f>IF(F63="","",IF(I63="Annullato",0,IFERROR(MAX(F63-IF(J63="",0,J63),0),"")))</f>
        <v/>
      </c>
    </row>
    <row r="64">
      <c r="A64" s="15" t="n"/>
      <c r="B64" s="16" t="n"/>
      <c r="C64" s="17" t="n"/>
      <c r="D64" s="18" t="n"/>
      <c r="E64" s="19" t="n"/>
      <c r="F64" s="21">
        <f>IF(OR(A64="",B64="",D64="",E64=""),"",IFERROR(D64*E64,""))</f>
        <v/>
      </c>
      <c r="G64" s="16" t="n"/>
      <c r="H64" s="15" t="n"/>
      <c r="I64" s="15" t="n"/>
      <c r="J64" s="19" t="n"/>
      <c r="K64" s="17" t="n"/>
      <c r="L64" s="21">
        <f>IF(F64="","",IF(I64="Annullato",0,IFERROR(MAX(F64-IF(J64="",0,J64),0),"")))</f>
        <v/>
      </c>
    </row>
    <row r="65">
      <c r="A65" s="15" t="n"/>
      <c r="B65" s="16" t="n"/>
      <c r="C65" s="17" t="n"/>
      <c r="D65" s="18" t="n"/>
      <c r="E65" s="19" t="n"/>
      <c r="F65" s="20">
        <f>IF(OR(A65="",B65="",D65="",E65=""),"",IFERROR(D65*E65,""))</f>
        <v/>
      </c>
      <c r="G65" s="16" t="n"/>
      <c r="H65" s="15" t="n"/>
      <c r="I65" s="15" t="n"/>
      <c r="J65" s="19" t="n"/>
      <c r="K65" s="17" t="n"/>
      <c r="L65" s="20">
        <f>IF(F65="","",IF(I65="Annullato",0,IFERROR(MAX(F65-IF(J65="",0,J65),0),"")))</f>
        <v/>
      </c>
    </row>
    <row r="66">
      <c r="A66" s="15" t="n"/>
      <c r="B66" s="16" t="n"/>
      <c r="C66" s="17" t="n"/>
      <c r="D66" s="18" t="n"/>
      <c r="E66" s="19" t="n"/>
      <c r="F66" s="21">
        <f>IF(OR(A66="",B66="",D66="",E66=""),"",IFERROR(D66*E66,""))</f>
        <v/>
      </c>
      <c r="G66" s="16" t="n"/>
      <c r="H66" s="15" t="n"/>
      <c r="I66" s="15" t="n"/>
      <c r="J66" s="19" t="n"/>
      <c r="K66" s="17" t="n"/>
      <c r="L66" s="21">
        <f>IF(F66="","",IF(I66="Annullato",0,IFERROR(MAX(F66-IF(J66="",0,J66),0),"")))</f>
        <v/>
      </c>
    </row>
    <row r="67">
      <c r="A67" s="15" t="n"/>
      <c r="B67" s="16" t="n"/>
      <c r="C67" s="17" t="n"/>
      <c r="D67" s="18" t="n"/>
      <c r="E67" s="19" t="n"/>
      <c r="F67" s="20">
        <f>IF(OR(A67="",B67="",D67="",E67=""),"",IFERROR(D67*E67,""))</f>
        <v/>
      </c>
      <c r="G67" s="16" t="n"/>
      <c r="H67" s="15" t="n"/>
      <c r="I67" s="15" t="n"/>
      <c r="J67" s="19" t="n"/>
      <c r="K67" s="17" t="n"/>
      <c r="L67" s="20">
        <f>IF(F67="","",IF(I67="Annullato",0,IFERROR(MAX(F67-IF(J67="",0,J67),0),"")))</f>
        <v/>
      </c>
    </row>
    <row r="68">
      <c r="A68" s="15" t="n"/>
      <c r="B68" s="16" t="n"/>
      <c r="C68" s="17" t="n"/>
      <c r="D68" s="18" t="n"/>
      <c r="E68" s="19" t="n"/>
      <c r="F68" s="21">
        <f>IF(OR(A68="",B68="",D68="",E68=""),"",IFERROR(D68*E68,""))</f>
        <v/>
      </c>
      <c r="G68" s="16" t="n"/>
      <c r="H68" s="15" t="n"/>
      <c r="I68" s="15" t="n"/>
      <c r="J68" s="19" t="n"/>
      <c r="K68" s="17" t="n"/>
      <c r="L68" s="21">
        <f>IF(F68="","",IF(I68="Annullato",0,IFERROR(MAX(F68-IF(J68="",0,J68),0),"")))</f>
        <v/>
      </c>
    </row>
    <row r="69">
      <c r="A69" s="15" t="n"/>
      <c r="B69" s="16" t="n"/>
      <c r="C69" s="17" t="n"/>
      <c r="D69" s="18" t="n"/>
      <c r="E69" s="19" t="n"/>
      <c r="F69" s="20">
        <f>IF(OR(A69="",B69="",D69="",E69=""),"",IFERROR(D69*E69,""))</f>
        <v/>
      </c>
      <c r="G69" s="16" t="n"/>
      <c r="H69" s="15" t="n"/>
      <c r="I69" s="15" t="n"/>
      <c r="J69" s="19" t="n"/>
      <c r="K69" s="17" t="n"/>
      <c r="L69" s="20">
        <f>IF(F69="","",IF(I69="Annullato",0,IFERROR(MAX(F69-IF(J69="",0,J69),0),"")))</f>
        <v/>
      </c>
    </row>
    <row r="70">
      <c r="A70" s="15" t="n"/>
      <c r="B70" s="16" t="n"/>
      <c r="C70" s="17" t="n"/>
      <c r="D70" s="18" t="n"/>
      <c r="E70" s="19" t="n"/>
      <c r="F70" s="21">
        <f>IF(OR(A70="",B70="",D70="",E70=""),"",IFERROR(D70*E70,""))</f>
        <v/>
      </c>
      <c r="G70" s="16" t="n"/>
      <c r="H70" s="15" t="n"/>
      <c r="I70" s="15" t="n"/>
      <c r="J70" s="19" t="n"/>
      <c r="K70" s="17" t="n"/>
      <c r="L70" s="21">
        <f>IF(F70="","",IF(I70="Annullato",0,IFERROR(MAX(F70-IF(J70="",0,J70),0),"")))</f>
        <v/>
      </c>
    </row>
    <row r="71">
      <c r="A71" s="15" t="n"/>
      <c r="B71" s="16" t="n"/>
      <c r="C71" s="17" t="n"/>
      <c r="D71" s="18" t="n"/>
      <c r="E71" s="19" t="n"/>
      <c r="F71" s="20">
        <f>IF(OR(A71="",B71="",D71="",E71=""),"",IFERROR(D71*E71,""))</f>
        <v/>
      </c>
      <c r="G71" s="16" t="n"/>
      <c r="H71" s="15" t="n"/>
      <c r="I71" s="15" t="n"/>
      <c r="J71" s="19" t="n"/>
      <c r="K71" s="17" t="n"/>
      <c r="L71" s="20">
        <f>IF(F71="","",IF(I71="Annullato",0,IFERROR(MAX(F71-IF(J71="",0,J71),0),"")))</f>
        <v/>
      </c>
    </row>
    <row r="72">
      <c r="A72" s="15" t="n"/>
      <c r="B72" s="16" t="n"/>
      <c r="C72" s="17" t="n"/>
      <c r="D72" s="18" t="n"/>
      <c r="E72" s="19" t="n"/>
      <c r="F72" s="21">
        <f>IF(OR(A72="",B72="",D72="",E72=""),"",IFERROR(D72*E72,""))</f>
        <v/>
      </c>
      <c r="G72" s="16" t="n"/>
      <c r="H72" s="15" t="n"/>
      <c r="I72" s="15" t="n"/>
      <c r="J72" s="19" t="n"/>
      <c r="K72" s="17" t="n"/>
      <c r="L72" s="21">
        <f>IF(F72="","",IF(I72="Annullato",0,IFERROR(MAX(F72-IF(J72="",0,J72),0),"")))</f>
        <v/>
      </c>
    </row>
    <row r="73">
      <c r="A73" s="15" t="n"/>
      <c r="B73" s="16" t="n"/>
      <c r="C73" s="17" t="n"/>
      <c r="D73" s="18" t="n"/>
      <c r="E73" s="19" t="n"/>
      <c r="F73" s="20">
        <f>IF(OR(A73="",B73="",D73="",E73=""),"",IFERROR(D73*E73,""))</f>
        <v/>
      </c>
      <c r="G73" s="16" t="n"/>
      <c r="H73" s="15" t="n"/>
      <c r="I73" s="15" t="n"/>
      <c r="J73" s="19" t="n"/>
      <c r="K73" s="17" t="n"/>
      <c r="L73" s="20">
        <f>IF(F73="","",IF(I73="Annullato",0,IFERROR(MAX(F73-IF(J73="",0,J73),0),"")))</f>
        <v/>
      </c>
    </row>
    <row r="74">
      <c r="A74" s="15" t="n"/>
      <c r="B74" s="16" t="n"/>
      <c r="C74" s="17" t="n"/>
      <c r="D74" s="18" t="n"/>
      <c r="E74" s="19" t="n"/>
      <c r="F74" s="21">
        <f>IF(OR(A74="",B74="",D74="",E74=""),"",IFERROR(D74*E74,""))</f>
        <v/>
      </c>
      <c r="G74" s="16" t="n"/>
      <c r="H74" s="15" t="n"/>
      <c r="I74" s="15" t="n"/>
      <c r="J74" s="19" t="n"/>
      <c r="K74" s="17" t="n"/>
      <c r="L74" s="21">
        <f>IF(F74="","",IF(I74="Annullato",0,IFERROR(MAX(F74-IF(J74="",0,J74),0),"")))</f>
        <v/>
      </c>
    </row>
    <row r="75">
      <c r="A75" s="15" t="n"/>
      <c r="B75" s="16" t="n"/>
      <c r="C75" s="17" t="n"/>
      <c r="D75" s="18" t="n"/>
      <c r="E75" s="19" t="n"/>
      <c r="F75" s="20">
        <f>IF(OR(A75="",B75="",D75="",E75=""),"",IFERROR(D75*E75,""))</f>
        <v/>
      </c>
      <c r="G75" s="16" t="n"/>
      <c r="H75" s="15" t="n"/>
      <c r="I75" s="15" t="n"/>
      <c r="J75" s="19" t="n"/>
      <c r="K75" s="17" t="n"/>
      <c r="L75" s="20">
        <f>IF(F75="","",IF(I75="Annullato",0,IFERROR(MAX(F75-IF(J75="",0,J75),0),"")))</f>
        <v/>
      </c>
    </row>
    <row r="76">
      <c r="A76" s="15" t="n"/>
      <c r="B76" s="16" t="n"/>
      <c r="C76" s="17" t="n"/>
      <c r="D76" s="18" t="n"/>
      <c r="E76" s="19" t="n"/>
      <c r="F76" s="21">
        <f>IF(OR(A76="",B76="",D76="",E76=""),"",IFERROR(D76*E76,""))</f>
        <v/>
      </c>
      <c r="G76" s="16" t="n"/>
      <c r="H76" s="15" t="n"/>
      <c r="I76" s="15" t="n"/>
      <c r="J76" s="19" t="n"/>
      <c r="K76" s="17" t="n"/>
      <c r="L76" s="21">
        <f>IF(F76="","",IF(I76="Annullato",0,IFERROR(MAX(F76-IF(J76="",0,J76),0),"")))</f>
        <v/>
      </c>
    </row>
    <row r="77">
      <c r="A77" s="15" t="n"/>
      <c r="B77" s="16" t="n"/>
      <c r="C77" s="17" t="n"/>
      <c r="D77" s="18" t="n"/>
      <c r="E77" s="19" t="n"/>
      <c r="F77" s="20">
        <f>IF(OR(A77="",B77="",D77="",E77=""),"",IFERROR(D77*E77,""))</f>
        <v/>
      </c>
      <c r="G77" s="16" t="n"/>
      <c r="H77" s="15" t="n"/>
      <c r="I77" s="15" t="n"/>
      <c r="J77" s="19" t="n"/>
      <c r="K77" s="17" t="n"/>
      <c r="L77" s="20">
        <f>IF(F77="","",IF(I77="Annullato",0,IFERROR(MAX(F77-IF(J77="",0,J77),0),"")))</f>
        <v/>
      </c>
    </row>
    <row r="78">
      <c r="A78" s="15" t="n"/>
      <c r="B78" s="16" t="n"/>
      <c r="C78" s="17" t="n"/>
      <c r="D78" s="18" t="n"/>
      <c r="E78" s="19" t="n"/>
      <c r="F78" s="21">
        <f>IF(OR(A78="",B78="",D78="",E78=""),"",IFERROR(D78*E78,""))</f>
        <v/>
      </c>
      <c r="G78" s="16" t="n"/>
      <c r="H78" s="15" t="n"/>
      <c r="I78" s="15" t="n"/>
      <c r="J78" s="19" t="n"/>
      <c r="K78" s="17" t="n"/>
      <c r="L78" s="21">
        <f>IF(F78="","",IF(I78="Annullato",0,IFERROR(MAX(F78-IF(J78="",0,J78),0),"")))</f>
        <v/>
      </c>
    </row>
    <row r="79">
      <c r="A79" s="15" t="n"/>
      <c r="B79" s="16" t="n"/>
      <c r="C79" s="17" t="n"/>
      <c r="D79" s="18" t="n"/>
      <c r="E79" s="19" t="n"/>
      <c r="F79" s="20">
        <f>IF(OR(A79="",B79="",D79="",E79=""),"",IFERROR(D79*E79,""))</f>
        <v/>
      </c>
      <c r="G79" s="16" t="n"/>
      <c r="H79" s="15" t="n"/>
      <c r="I79" s="15" t="n"/>
      <c r="J79" s="19" t="n"/>
      <c r="K79" s="17" t="n"/>
      <c r="L79" s="20">
        <f>IF(F79="","",IF(I79="Annullato",0,IFERROR(MAX(F79-IF(J79="",0,J79),0),"")))</f>
        <v/>
      </c>
    </row>
    <row r="80">
      <c r="A80" s="15" t="n"/>
      <c r="B80" s="16" t="n"/>
      <c r="C80" s="17" t="n"/>
      <c r="D80" s="18" t="n"/>
      <c r="E80" s="19" t="n"/>
      <c r="F80" s="21">
        <f>IF(OR(A80="",B80="",D80="",E80=""),"",IFERROR(D80*E80,""))</f>
        <v/>
      </c>
      <c r="G80" s="16" t="n"/>
      <c r="H80" s="15" t="n"/>
      <c r="I80" s="15" t="n"/>
      <c r="J80" s="19" t="n"/>
      <c r="K80" s="17" t="n"/>
      <c r="L80" s="21">
        <f>IF(F80="","",IF(I80="Annullato",0,IFERROR(MAX(F80-IF(J80="",0,J80),0),"")))</f>
        <v/>
      </c>
    </row>
    <row r="81">
      <c r="A81" s="15" t="n"/>
      <c r="B81" s="16" t="n"/>
      <c r="C81" s="17" t="n"/>
      <c r="D81" s="18" t="n"/>
      <c r="E81" s="19" t="n"/>
      <c r="F81" s="20">
        <f>IF(OR(A81="",B81="",D81="",E81=""),"",IFERROR(D81*E81,""))</f>
        <v/>
      </c>
      <c r="G81" s="16" t="n"/>
      <c r="H81" s="15" t="n"/>
      <c r="I81" s="15" t="n"/>
      <c r="J81" s="19" t="n"/>
      <c r="K81" s="17" t="n"/>
      <c r="L81" s="20">
        <f>IF(F81="","",IF(I81="Annullato",0,IFERROR(MAX(F81-IF(J81="",0,J81),0),"")))</f>
        <v/>
      </c>
    </row>
    <row r="82">
      <c r="A82" s="15" t="n"/>
      <c r="B82" s="16" t="n"/>
      <c r="C82" s="17" t="n"/>
      <c r="D82" s="18" t="n"/>
      <c r="E82" s="19" t="n"/>
      <c r="F82" s="21">
        <f>IF(OR(A82="",B82="",D82="",E82=""),"",IFERROR(D82*E82,""))</f>
        <v/>
      </c>
      <c r="G82" s="16" t="n"/>
      <c r="H82" s="15" t="n"/>
      <c r="I82" s="15" t="n"/>
      <c r="J82" s="19" t="n"/>
      <c r="K82" s="17" t="n"/>
      <c r="L82" s="21">
        <f>IF(F82="","",IF(I82="Annullato",0,IFERROR(MAX(F82-IF(J82="",0,J82),0),"")))</f>
        <v/>
      </c>
    </row>
    <row r="83">
      <c r="A83" s="15" t="n"/>
      <c r="B83" s="16" t="n"/>
      <c r="C83" s="17" t="n"/>
      <c r="D83" s="18" t="n"/>
      <c r="E83" s="19" t="n"/>
      <c r="F83" s="20">
        <f>IF(OR(A83="",B83="",D83="",E83=""),"",IFERROR(D83*E83,""))</f>
        <v/>
      </c>
      <c r="G83" s="16" t="n"/>
      <c r="H83" s="15" t="n"/>
      <c r="I83" s="15" t="n"/>
      <c r="J83" s="19" t="n"/>
      <c r="K83" s="17" t="n"/>
      <c r="L83" s="20">
        <f>IF(F83="","",IF(I83="Annullato",0,IFERROR(MAX(F83-IF(J83="",0,J83),0),"")))</f>
        <v/>
      </c>
    </row>
    <row r="84">
      <c r="A84" s="15" t="n"/>
      <c r="B84" s="16" t="n"/>
      <c r="C84" s="17" t="n"/>
      <c r="D84" s="18" t="n"/>
      <c r="E84" s="19" t="n"/>
      <c r="F84" s="21">
        <f>IF(OR(A84="",B84="",D84="",E84=""),"",IFERROR(D84*E84,""))</f>
        <v/>
      </c>
      <c r="G84" s="16" t="n"/>
      <c r="H84" s="15" t="n"/>
      <c r="I84" s="15" t="n"/>
      <c r="J84" s="19" t="n"/>
      <c r="K84" s="17" t="n"/>
      <c r="L84" s="21">
        <f>IF(F84="","",IF(I84="Annullato",0,IFERROR(MAX(F84-IF(J84="",0,J84),0),"")))</f>
        <v/>
      </c>
    </row>
    <row r="85">
      <c r="A85" s="15" t="n"/>
      <c r="B85" s="16" t="n"/>
      <c r="C85" s="17" t="n"/>
      <c r="D85" s="18" t="n"/>
      <c r="E85" s="19" t="n"/>
      <c r="F85" s="20">
        <f>IF(OR(A85="",B85="",D85="",E85=""),"",IFERROR(D85*E85,""))</f>
        <v/>
      </c>
      <c r="G85" s="16" t="n"/>
      <c r="H85" s="15" t="n"/>
      <c r="I85" s="15" t="n"/>
      <c r="J85" s="19" t="n"/>
      <c r="K85" s="17" t="n"/>
      <c r="L85" s="20">
        <f>IF(F85="","",IF(I85="Annullato",0,IFERROR(MAX(F85-IF(J85="",0,J85),0),"")))</f>
        <v/>
      </c>
    </row>
    <row r="86">
      <c r="A86" s="15" t="n"/>
      <c r="B86" s="16" t="n"/>
      <c r="C86" s="17" t="n"/>
      <c r="D86" s="18" t="n"/>
      <c r="E86" s="19" t="n"/>
      <c r="F86" s="21">
        <f>IF(OR(A86="",B86="",D86="",E86=""),"",IFERROR(D86*E86,""))</f>
        <v/>
      </c>
      <c r="G86" s="16" t="n"/>
      <c r="H86" s="15" t="n"/>
      <c r="I86" s="15" t="n"/>
      <c r="J86" s="19" t="n"/>
      <c r="K86" s="17" t="n"/>
      <c r="L86" s="21">
        <f>IF(F86="","",IF(I86="Annullato",0,IFERROR(MAX(F86-IF(J86="",0,J86),0),"")))</f>
        <v/>
      </c>
    </row>
    <row r="87">
      <c r="A87" s="15" t="n"/>
      <c r="B87" s="16" t="n"/>
      <c r="C87" s="17" t="n"/>
      <c r="D87" s="18" t="n"/>
      <c r="E87" s="19" t="n"/>
      <c r="F87" s="20">
        <f>IF(OR(A87="",B87="",D87="",E87=""),"",IFERROR(D87*E87,""))</f>
        <v/>
      </c>
      <c r="G87" s="16" t="n"/>
      <c r="H87" s="15" t="n"/>
      <c r="I87" s="15" t="n"/>
      <c r="J87" s="19" t="n"/>
      <c r="K87" s="17" t="n"/>
      <c r="L87" s="20">
        <f>IF(F87="","",IF(I87="Annullato",0,IFERROR(MAX(F87-IF(J87="",0,J87),0),"")))</f>
        <v/>
      </c>
    </row>
    <row r="88">
      <c r="A88" s="15" t="n"/>
      <c r="B88" s="16" t="n"/>
      <c r="C88" s="17" t="n"/>
      <c r="D88" s="18" t="n"/>
      <c r="E88" s="19" t="n"/>
      <c r="F88" s="21">
        <f>IF(OR(A88="",B88="",D88="",E88=""),"",IFERROR(D88*E88,""))</f>
        <v/>
      </c>
      <c r="G88" s="16" t="n"/>
      <c r="H88" s="15" t="n"/>
      <c r="I88" s="15" t="n"/>
      <c r="J88" s="19" t="n"/>
      <c r="K88" s="17" t="n"/>
      <c r="L88" s="21">
        <f>IF(F88="","",IF(I88="Annullato",0,IFERROR(MAX(F88-IF(J88="",0,J88),0),"")))</f>
        <v/>
      </c>
    </row>
    <row r="89">
      <c r="A89" s="15" t="n"/>
      <c r="B89" s="16" t="n"/>
      <c r="C89" s="17" t="n"/>
      <c r="D89" s="18" t="n"/>
      <c r="E89" s="19" t="n"/>
      <c r="F89" s="20">
        <f>IF(OR(A89="",B89="",D89="",E89=""),"",IFERROR(D89*E89,""))</f>
        <v/>
      </c>
      <c r="G89" s="16" t="n"/>
      <c r="H89" s="15" t="n"/>
      <c r="I89" s="15" t="n"/>
      <c r="J89" s="19" t="n"/>
      <c r="K89" s="17" t="n"/>
      <c r="L89" s="20">
        <f>IF(F89="","",IF(I89="Annullato",0,IFERROR(MAX(F89-IF(J89="",0,J89),0),"")))</f>
        <v/>
      </c>
    </row>
    <row r="90">
      <c r="A90" s="15" t="n"/>
      <c r="B90" s="16" t="n"/>
      <c r="C90" s="17" t="n"/>
      <c r="D90" s="18" t="n"/>
      <c r="E90" s="19" t="n"/>
      <c r="F90" s="21">
        <f>IF(OR(A90="",B90="",D90="",E90=""),"",IFERROR(D90*E90,""))</f>
        <v/>
      </c>
      <c r="G90" s="16" t="n"/>
      <c r="H90" s="15" t="n"/>
      <c r="I90" s="15" t="n"/>
      <c r="J90" s="19" t="n"/>
      <c r="K90" s="17" t="n"/>
      <c r="L90" s="21">
        <f>IF(F90="","",IF(I90="Annullato",0,IFERROR(MAX(F90-IF(J90="",0,J90),0),"")))</f>
        <v/>
      </c>
    </row>
    <row r="91">
      <c r="A91" s="15" t="n"/>
      <c r="B91" s="16" t="n"/>
      <c r="C91" s="17" t="n"/>
      <c r="D91" s="18" t="n"/>
      <c r="E91" s="19" t="n"/>
      <c r="F91" s="20">
        <f>IF(OR(A91="",B91="",D91="",E91=""),"",IFERROR(D91*E91,""))</f>
        <v/>
      </c>
      <c r="G91" s="16" t="n"/>
      <c r="H91" s="15" t="n"/>
      <c r="I91" s="15" t="n"/>
      <c r="J91" s="19" t="n"/>
      <c r="K91" s="17" t="n"/>
      <c r="L91" s="20">
        <f>IF(F91="","",IF(I91="Annullato",0,IFERROR(MAX(F91-IF(J91="",0,J91),0),"")))</f>
        <v/>
      </c>
    </row>
    <row r="92">
      <c r="A92" s="15" t="n"/>
      <c r="B92" s="16" t="n"/>
      <c r="C92" s="17" t="n"/>
      <c r="D92" s="18" t="n"/>
      <c r="E92" s="19" t="n"/>
      <c r="F92" s="21">
        <f>IF(OR(A92="",B92="",D92="",E92=""),"",IFERROR(D92*E92,""))</f>
        <v/>
      </c>
      <c r="G92" s="16" t="n"/>
      <c r="H92" s="15" t="n"/>
      <c r="I92" s="15" t="n"/>
      <c r="J92" s="19" t="n"/>
      <c r="K92" s="17" t="n"/>
      <c r="L92" s="21">
        <f>IF(F92="","",IF(I92="Annullato",0,IFERROR(MAX(F92-IF(J92="",0,J92),0),"")))</f>
        <v/>
      </c>
    </row>
    <row r="93">
      <c r="A93" s="15" t="n"/>
      <c r="B93" s="16" t="n"/>
      <c r="C93" s="17" t="n"/>
      <c r="D93" s="18" t="n"/>
      <c r="E93" s="19" t="n"/>
      <c r="F93" s="20">
        <f>IF(OR(A93="",B93="",D93="",E93=""),"",IFERROR(D93*E93,""))</f>
        <v/>
      </c>
      <c r="G93" s="16" t="n"/>
      <c r="H93" s="15" t="n"/>
      <c r="I93" s="15" t="n"/>
      <c r="J93" s="19" t="n"/>
      <c r="K93" s="17" t="n"/>
      <c r="L93" s="20">
        <f>IF(F93="","",IF(I93="Annullato",0,IFERROR(MAX(F93-IF(J93="",0,J93),0),"")))</f>
        <v/>
      </c>
    </row>
    <row r="94">
      <c r="A94" s="15" t="n"/>
      <c r="B94" s="16" t="n"/>
      <c r="C94" s="17" t="n"/>
      <c r="D94" s="18" t="n"/>
      <c r="E94" s="19" t="n"/>
      <c r="F94" s="21">
        <f>IF(OR(A94="",B94="",D94="",E94=""),"",IFERROR(D94*E94,""))</f>
        <v/>
      </c>
      <c r="G94" s="16" t="n"/>
      <c r="H94" s="15" t="n"/>
      <c r="I94" s="15" t="n"/>
      <c r="J94" s="19" t="n"/>
      <c r="K94" s="17" t="n"/>
      <c r="L94" s="21">
        <f>IF(F94="","",IF(I94="Annullato",0,IFERROR(MAX(F94-IF(J94="",0,J94),0),"")))</f>
        <v/>
      </c>
    </row>
    <row r="95">
      <c r="A95" s="15" t="n"/>
      <c r="B95" s="16" t="n"/>
      <c r="C95" s="17" t="n"/>
      <c r="D95" s="18" t="n"/>
      <c r="E95" s="19" t="n"/>
      <c r="F95" s="20">
        <f>IF(OR(A95="",B95="",D95="",E95=""),"",IFERROR(D95*E95,""))</f>
        <v/>
      </c>
      <c r="G95" s="16" t="n"/>
      <c r="H95" s="15" t="n"/>
      <c r="I95" s="15" t="n"/>
      <c r="J95" s="19" t="n"/>
      <c r="K95" s="17" t="n"/>
      <c r="L95" s="20">
        <f>IF(F95="","",IF(I95="Annullato",0,IFERROR(MAX(F95-IF(J95="",0,J95),0),"")))</f>
        <v/>
      </c>
    </row>
    <row r="96">
      <c r="A96" s="15" t="n"/>
      <c r="B96" s="16" t="n"/>
      <c r="C96" s="17" t="n"/>
      <c r="D96" s="18" t="n"/>
      <c r="E96" s="19" t="n"/>
      <c r="F96" s="21">
        <f>IF(OR(A96="",B96="",D96="",E96=""),"",IFERROR(D96*E96,""))</f>
        <v/>
      </c>
      <c r="G96" s="16" t="n"/>
      <c r="H96" s="15" t="n"/>
      <c r="I96" s="15" t="n"/>
      <c r="J96" s="19" t="n"/>
      <c r="K96" s="17" t="n"/>
      <c r="L96" s="21">
        <f>IF(F96="","",IF(I96="Annullato",0,IFERROR(MAX(F96-IF(J96="",0,J96),0),"")))</f>
        <v/>
      </c>
    </row>
    <row r="97">
      <c r="A97" s="15" t="n"/>
      <c r="B97" s="16" t="n"/>
      <c r="C97" s="17" t="n"/>
      <c r="D97" s="18" t="n"/>
      <c r="E97" s="19" t="n"/>
      <c r="F97" s="20">
        <f>IF(OR(A97="",B97="",D97="",E97=""),"",IFERROR(D97*E97,""))</f>
        <v/>
      </c>
      <c r="G97" s="16" t="n"/>
      <c r="H97" s="15" t="n"/>
      <c r="I97" s="15" t="n"/>
      <c r="J97" s="19" t="n"/>
      <c r="K97" s="17" t="n"/>
      <c r="L97" s="20">
        <f>IF(F97="","",IF(I97="Annullato",0,IFERROR(MAX(F97-IF(J97="",0,J97),0),"")))</f>
        <v/>
      </c>
    </row>
    <row r="98">
      <c r="A98" s="15" t="n"/>
      <c r="B98" s="16" t="n"/>
      <c r="C98" s="17" t="n"/>
      <c r="D98" s="18" t="n"/>
      <c r="E98" s="19" t="n"/>
      <c r="F98" s="21">
        <f>IF(OR(A98="",B98="",D98="",E98=""),"",IFERROR(D98*E98,""))</f>
        <v/>
      </c>
      <c r="G98" s="16" t="n"/>
      <c r="H98" s="15" t="n"/>
      <c r="I98" s="15" t="n"/>
      <c r="J98" s="19" t="n"/>
      <c r="K98" s="17" t="n"/>
      <c r="L98" s="21">
        <f>IF(F98="","",IF(I98="Annullato",0,IFERROR(MAX(F98-IF(J98="",0,J98),0),"")))</f>
        <v/>
      </c>
    </row>
    <row r="99">
      <c r="A99" s="15" t="n"/>
      <c r="B99" s="16" t="n"/>
      <c r="C99" s="17" t="n"/>
      <c r="D99" s="18" t="n"/>
      <c r="E99" s="19" t="n"/>
      <c r="F99" s="20">
        <f>IF(OR(A99="",B99="",D99="",E99=""),"",IFERROR(D99*E99,""))</f>
        <v/>
      </c>
      <c r="G99" s="16" t="n"/>
      <c r="H99" s="15" t="n"/>
      <c r="I99" s="15" t="n"/>
      <c r="J99" s="19" t="n"/>
      <c r="K99" s="17" t="n"/>
      <c r="L99" s="20">
        <f>IF(F99="","",IF(I99="Annullato",0,IFERROR(MAX(F99-IF(J99="",0,J99),0),"")))</f>
        <v/>
      </c>
    </row>
    <row r="100">
      <c r="A100" s="15" t="n"/>
      <c r="B100" s="16" t="n"/>
      <c r="C100" s="17" t="n"/>
      <c r="D100" s="18" t="n"/>
      <c r="E100" s="19" t="n"/>
      <c r="F100" s="21">
        <f>IF(OR(A100="",B100="",D100="",E100=""),"",IFERROR(D100*E100,""))</f>
        <v/>
      </c>
      <c r="G100" s="16" t="n"/>
      <c r="H100" s="15" t="n"/>
      <c r="I100" s="15" t="n"/>
      <c r="J100" s="19" t="n"/>
      <c r="K100" s="17" t="n"/>
      <c r="L100" s="21">
        <f>IF(F100="","",IF(I100="Annullato",0,IFERROR(MAX(F100-IF(J100="",0,J100),0),"")))</f>
        <v/>
      </c>
    </row>
    <row r="101">
      <c r="A101" s="15" t="n"/>
      <c r="B101" s="16" t="n"/>
      <c r="C101" s="17" t="n"/>
      <c r="D101" s="18" t="n"/>
      <c r="E101" s="19" t="n"/>
      <c r="F101" s="20">
        <f>IF(OR(A101="",B101="",D101="",E101=""),"",IFERROR(D101*E101,""))</f>
        <v/>
      </c>
      <c r="G101" s="16" t="n"/>
      <c r="H101" s="15" t="n"/>
      <c r="I101" s="15" t="n"/>
      <c r="J101" s="19" t="n"/>
      <c r="K101" s="17" t="n"/>
      <c r="L101" s="20">
        <f>IF(F101="","",IF(I101="Annullato",0,IFERROR(MAX(F101-IF(J101="",0,J101),0),"")))</f>
        <v/>
      </c>
    </row>
    <row r="102">
      <c r="A102" s="15" t="n"/>
      <c r="B102" s="16" t="n"/>
      <c r="C102" s="17" t="n"/>
      <c r="D102" s="18" t="n"/>
      <c r="E102" s="19" t="n"/>
      <c r="F102" s="21">
        <f>IF(OR(A102="",B102="",D102="",E102=""),"",IFERROR(D102*E102,""))</f>
        <v/>
      </c>
      <c r="G102" s="16" t="n"/>
      <c r="H102" s="15" t="n"/>
      <c r="I102" s="15" t="n"/>
      <c r="J102" s="19" t="n"/>
      <c r="K102" s="17" t="n"/>
      <c r="L102" s="21">
        <f>IF(F102="","",IF(I102="Annullato",0,IFERROR(MAX(F102-IF(J102="",0,J102),0),"")))</f>
        <v/>
      </c>
    </row>
    <row r="103">
      <c r="A103" s="15" t="n"/>
      <c r="B103" s="16" t="n"/>
      <c r="C103" s="17" t="n"/>
      <c r="D103" s="18" t="n"/>
      <c r="E103" s="19" t="n"/>
      <c r="F103" s="20">
        <f>IF(OR(A103="",B103="",D103="",E103=""),"",IFERROR(D103*E103,""))</f>
        <v/>
      </c>
      <c r="G103" s="16" t="n"/>
      <c r="H103" s="15" t="n"/>
      <c r="I103" s="15" t="n"/>
      <c r="J103" s="19" t="n"/>
      <c r="K103" s="17" t="n"/>
      <c r="L103" s="20">
        <f>IF(F103="","",IF(I103="Annullato",0,IFERROR(MAX(F103-IF(J103="",0,J103),0),"")))</f>
        <v/>
      </c>
    </row>
    <row r="104">
      <c r="A104" s="15" t="n"/>
      <c r="B104" s="16" t="n"/>
      <c r="C104" s="17" t="n"/>
      <c r="D104" s="18" t="n"/>
      <c r="E104" s="19" t="n"/>
      <c r="F104" s="21">
        <f>IF(OR(A104="",B104="",D104="",E104=""),"",IFERROR(D104*E104,""))</f>
        <v/>
      </c>
      <c r="G104" s="16" t="n"/>
      <c r="H104" s="15" t="n"/>
      <c r="I104" s="15" t="n"/>
      <c r="J104" s="19" t="n"/>
      <c r="K104" s="17" t="n"/>
      <c r="L104" s="21">
        <f>IF(F104="","",IF(I104="Annullato",0,IFERROR(MAX(F104-IF(J104="",0,J104),0),"")))</f>
        <v/>
      </c>
    </row>
  </sheetData>
  <autoFilter ref="A4:L104"/>
  <mergeCells count="1">
    <mergeCell ref="A1:L1"/>
  </mergeCells>
  <conditionalFormatting sqref="J5:J104">
    <cfRule type="expression" priority="1" dxfId="0">
      <formula>AND($F5&lt;&gt;"",$J5&gt;$F5)</formula>
    </cfRule>
  </conditionalFormatting>
  <conditionalFormatting sqref="K5:K104">
    <cfRule type="expression" priority="2" dxfId="0">
      <formula>AND($K5&lt;&gt;"",$K5&lt;TODAY(),$L5&gt;0,$I5&lt;&gt;"Annullato")</formula>
    </cfRule>
  </conditionalFormatting>
  <conditionalFormatting sqref="I5:I104">
    <cfRule type="expression" priority="3" dxfId="1">
      <formula>$I5="Pagato"</formula>
    </cfRule>
  </conditionalFormatting>
  <conditionalFormatting sqref="L5:L104">
    <cfRule type="expression" priority="4" dxfId="1">
      <formula>AND($F5&lt;&gt;"",$L5=0,$I5&lt;&gt;"Annullato")</formula>
    </cfRule>
  </conditionalFormatting>
  <conditionalFormatting sqref="A5:A104">
    <cfRule type="expression" priority="5" dxfId="0">
      <formula>AND(COUNTIF($A5:$E5,"&lt;&gt;")+COUNTIF($G5:$K5,"&lt;&gt;")&gt;0,OR($A5="",$B5="",$D5="",$E5="",$H5="",$I5=""))</formula>
    </cfRule>
  </conditionalFormatting>
  <dataValidations count="8">
    <dataValidation sqref="A5:A104" showDropDown="0" showInputMessage="1" showErrorMessage="1" allowBlank="0" errorTitle="Categoria non valida" error="Scegliere una categoria dall'elenco modificabile in Parametri." promptTitle="Categoria" prompt="Selezionare una categoria." type="list">
      <formula1>'Parametri'!$D$5:$D$14</formula1>
    </dataValidation>
    <dataValidation sqref="C5:C104" showDropDown="0" showInputMessage="0" showErrorMessage="1" allowBlank="0" errorTitle="Data attività non valida" error="La data deve essere compresa tra partenza e rientro." type="date" operator="between">
      <formula1>'Parametri'!$B$6</formula1>
      <formula2>'Parametri'!$B$7</formula2>
    </dataValidation>
    <dataValidation sqref="D5:D104" showDropDown="0" showInputMessage="0" showErrorMessage="1" allowBlank="0" errorTitle="Quantità non valida" error="Inserire una quantità positiva entro il limite indicato in Parametri." type="decimal" operator="between">
      <formula1>0.01</formula1>
      <formula2>'Parametri'!$B$8</formula2>
    </dataValidation>
    <dataValidation sqref="E5:E104" showDropDown="0" showInputMessage="0" showErrorMessage="1" allowBlank="0" errorTitle="Costo non valido" error="Inserire un costo non negativo entro il limite indicato in Parametri." type="decimal" operator="between">
      <formula1>0</formula1>
      <formula2>'Parametri'!$B$9</formula2>
    </dataValidation>
    <dataValidation sqref="H5:H104" showDropDown="0" showInputMessage="0" showErrorMessage="1" allowBlank="0" errorTitle="Responsabile non valido" error="Scegliere un responsabile dall'elenco modificabile in Parametri." type="list">
      <formula1>'Parametri'!$F$5:$F$7</formula1>
    </dataValidation>
    <dataValidation sqref="I5:I104" showDropDown="0" showInputMessage="0" showErrorMessage="1" allowBlank="0" errorTitle="Stato non valido" error="Scegliere uno stato dall'elenco modificabile in Parametri." type="list">
      <formula1>'Parametri'!$H$5:$H$10</formula1>
    </dataValidation>
    <dataValidation sqref="J5:J104" showDropDown="0" showInputMessage="0" showErrorMessage="1" allowBlank="0" errorTitle="Pagamento non valido" error="Inserire un pagamento non negativo entro il limite indicato in Parametri." type="decimal" operator="between">
      <formula1>0</formula1>
      <formula2>'Parametri'!$B$10</formula2>
    </dataValidation>
    <dataValidation sqref="K5:K104" showDropDown="0" showInputMessage="0" showErrorMessage="1" allowBlank="0" errorTitle="Scadenza non valida" error="Inserire una data compresa nell'intervallo registrabile." type="date" operator="between">
      <formula1>'Parametri'!$B$11</formula1>
      <formula2>'Parametri'!$B$12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18" customWidth="1" min="4" max="4"/>
    <col width="3" customWidth="1" min="5" max="5"/>
    <col width="23" customWidth="1" min="6" max="6"/>
    <col width="3" customWidth="1" min="7" max="7"/>
    <col width="20" customWidth="1" min="8" max="8"/>
  </cols>
  <sheetData>
    <row r="1" ht="28" customHeight="1">
      <c r="A1" s="1" t="inlineStr">
        <is>
          <t>Parametri modificabili del budget luna di miele</t>
        </is>
      </c>
      <c r="B1" s="26" t="n"/>
      <c r="C1" s="26" t="n"/>
      <c r="D1" s="26" t="n"/>
      <c r="E1" s="26" t="n"/>
      <c r="F1" s="26" t="n"/>
      <c r="G1" s="26" t="n"/>
      <c r="H1" s="27" t="n"/>
    </row>
    <row r="2" ht="22" customHeight="1">
      <c r="A2" s="2" t="inlineStr">
        <is>
          <t>Tutti gli esempi sono fittizi. Le celle color crema contengono ipotesi modificabili da verificare manualmente.</t>
        </is>
      </c>
    </row>
    <row r="3"/>
    <row r="4">
      <c r="A4" s="3" t="inlineStr">
        <is>
          <t>Impostazione</t>
        </is>
      </c>
      <c r="B4" s="3" t="inlineStr">
        <is>
          <t>Valore</t>
        </is>
      </c>
      <c r="D4" s="3" t="inlineStr">
        <is>
          <t>Categorie</t>
        </is>
      </c>
      <c r="F4" s="3" t="inlineStr">
        <is>
          <t>Responsabili</t>
        </is>
      </c>
      <c r="H4" s="3" t="inlineStr">
        <is>
          <t>Stati</t>
        </is>
      </c>
    </row>
    <row r="5">
      <c r="A5" s="6" t="inlineStr">
        <is>
          <t>Budget disponibile</t>
        </is>
      </c>
      <c r="B5" s="22" t="n">
        <v>5000</v>
      </c>
      <c r="D5" s="23" t="inlineStr">
        <is>
          <t>Trasporti</t>
        </is>
      </c>
      <c r="F5" s="23" t="inlineStr">
        <is>
          <t>Persona fittizia A</t>
        </is>
      </c>
      <c r="H5" s="23" t="inlineStr">
        <is>
          <t>Da valutare</t>
        </is>
      </c>
    </row>
    <row r="6">
      <c r="A6" s="9" t="inlineStr">
        <is>
          <t>Data di partenza</t>
        </is>
      </c>
      <c r="B6" s="24" t="n">
        <v>46548</v>
      </c>
      <c r="D6" s="23" t="inlineStr">
        <is>
          <t>Alloggio</t>
        </is>
      </c>
      <c r="F6" s="23" t="inlineStr">
        <is>
          <t>Persona fittizia B</t>
        </is>
      </c>
      <c r="H6" s="23" t="inlineStr">
        <is>
          <t>Preventivo</t>
        </is>
      </c>
    </row>
    <row r="7">
      <c r="A7" s="6" t="inlineStr">
        <is>
          <t>Data di rientro</t>
        </is>
      </c>
      <c r="B7" s="24" t="n">
        <v>46558</v>
      </c>
      <c r="D7" s="23" t="inlineStr">
        <is>
          <t>Ristorazione</t>
        </is>
      </c>
      <c r="F7" s="23" t="inlineStr">
        <is>
          <t>Entrambi (fittizi)</t>
        </is>
      </c>
      <c r="H7" s="23" t="inlineStr">
        <is>
          <t>Prenotato</t>
        </is>
      </c>
    </row>
    <row r="8">
      <c r="A8" s="9" t="inlineStr">
        <is>
          <t>Quantità massima per voce</t>
        </is>
      </c>
      <c r="B8" s="25" t="n">
        <v>1000</v>
      </c>
      <c r="D8" s="23" t="inlineStr">
        <is>
          <t>Attività</t>
        </is>
      </c>
      <c r="H8" s="23" t="inlineStr">
        <is>
          <t>Acconto versato</t>
        </is>
      </c>
    </row>
    <row r="9">
      <c r="A9" s="6" t="inlineStr">
        <is>
          <t>Costo unitario massimo</t>
        </is>
      </c>
      <c r="B9" s="22" t="n">
        <v>50000</v>
      </c>
      <c r="D9" s="23" t="inlineStr">
        <is>
          <t>Assicurazione</t>
        </is>
      </c>
      <c r="H9" s="23" t="inlineStr">
        <is>
          <t>Pagato</t>
        </is>
      </c>
    </row>
    <row r="10">
      <c r="A10" s="9" t="inlineStr">
        <is>
          <t>Pagamento massimo per voce</t>
        </is>
      </c>
      <c r="B10" s="22" t="n">
        <v>100000</v>
      </c>
      <c r="D10" s="23" t="inlineStr">
        <is>
          <t>Documenti</t>
        </is>
      </c>
      <c r="H10" s="23" t="inlineStr">
        <is>
          <t>Annullato</t>
        </is>
      </c>
    </row>
    <row r="11">
      <c r="A11" s="6" t="inlineStr">
        <is>
          <t>Data minima registrabile</t>
        </is>
      </c>
      <c r="B11" s="24" t="n">
        <v>46276</v>
      </c>
      <c r="D11" s="23" t="inlineStr">
        <is>
          <t>Telefonia</t>
        </is>
      </c>
    </row>
    <row r="12">
      <c r="A12" s="9" t="inlineStr">
        <is>
          <t>Data massima registrabile</t>
        </is>
      </c>
      <c r="B12" s="24" t="n">
        <v>50040</v>
      </c>
      <c r="D12" s="23" t="inlineStr">
        <is>
          <t>Benessere</t>
        </is>
      </c>
    </row>
    <row r="13">
      <c r="D13" s="23" t="inlineStr">
        <is>
          <t>Souvenir</t>
        </is>
      </c>
    </row>
    <row r="14">
      <c r="D14" s="23" t="inlineStr">
        <is>
          <t>Altro</t>
        </is>
      </c>
    </row>
  </sheetData>
  <mergeCells count="1">
    <mergeCell ref="A1:H1"/>
  </mergeCells>
  <conditionalFormatting sqref="B7">
    <cfRule type="expression" priority="1" dxfId="0">
      <formula>AND($B$6&lt;&gt;"",$B$7&lt;&gt;"",$B$7&lt;$B$6)</formula>
    </cfRule>
  </conditionalFormatting>
  <conditionalFormatting sqref="B5">
    <cfRule type="expression" priority="2" dxfId="0">
      <formula>AND($B$5&lt;&gt;"",$B$10&lt;&gt;"",$B$5&gt;$B$10)</formula>
    </cfRule>
  </conditionalFormatting>
  <dataValidations count="3">
    <dataValidation sqref="B5" showDropDown="0" showInputMessage="1" showErrorMessage="1" allowBlank="0" errorTitle="Budget non valido" error="Inserire un budget compreso tra zero e il limite di pagamento." promptTitle="Budget disponibile" prompt="Inserire il budget complessivo modificabile." type="decimal" operator="between">
      <formula1>0</formula1>
      <formula2>$B$10</formula2>
    </dataValidation>
    <dataValidation sqref="B6:B7" showDropDown="0" showInputMessage="0" showErrorMessage="1" allowBlank="0" errorTitle="Data non valida" error="Inserire una data compresa nell'intervallo registrabile." type="date" operator="between">
      <formula1>$B$11</formula1>
      <formula2>$B$12</formula2>
    </dataValidation>
    <dataValidation sqref="B8:B10" showDropDown="0" showInputMessage="0" showErrorMessage="1" allowBlank="0" errorTitle="Limite non valido" error="Inserire un limite positivo non superiore a 1.000.000." type="decimal" operator="between">
      <formula1>0.01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2026-09-11T20:12:28Z</dcterms:created>
  <dcterms:modified xmlns:dcterms="http://purl.org/dc/terms/" xmlns:xsi="http://www.w3.org/2001/XMLSchema-instance" xsi:type="dcterms:W3CDTF">2026-09-11T20:12:29+00:00Z</dcterms:modified>
</cp:coreProperties>
</file>