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Manc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'Mance'!$A$3:$L$103</definedName>
    <definedName name="_xlnm._FilterDatabase" localSheetId="2" hidden="1">'Parametri'!$A$3:$D$7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[$€-it-IT] #,##0.00"/>
    <numFmt numFmtId="166" formatCode="0 &quot;persone&quot;"/>
    <numFmt numFmtId="167" formatCode="0.0%"/>
    <numFmt numFmtId="168" formatCode="0 &quot;giorni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3F3136"/>
      <sz val="10"/>
    </font>
    <font>
      <name val="Aptos"/>
      <b val="1"/>
      <color rgb="00FFFFFF"/>
      <sz val="10"/>
    </font>
    <font>
      <name val="Aptos"/>
      <b val="1"/>
      <color rgb="003F3136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2" fillId="5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delle mance per stato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'Riepilogo'!$D$4:$D$7</f>
            </numRef>
          </cat>
          <val>
            <numRef>
              <f>'Riepilogo'!$E$4:$E$7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voci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31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L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" customWidth="1" min="3" max="3"/>
    <col width="21" customWidth="1" min="4" max="4"/>
    <col width="12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Riepilogo budget mance fornitori matrimonio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</row>
    <row r="2"/>
    <row r="3">
      <c r="A3" s="3" t="inlineStr">
        <is>
          <t>Indicatore</t>
        </is>
      </c>
      <c r="B3" s="3" t="inlineStr">
        <is>
          <t>Valore</t>
        </is>
      </c>
      <c r="D3" s="3" t="inlineStr">
        <is>
          <t>Stato</t>
        </is>
      </c>
      <c r="E3" s="3" t="inlineStr">
        <is>
          <t>Numero</t>
        </is>
      </c>
    </row>
    <row r="4" ht="24" customHeight="1">
      <c r="A4" s="4" t="inlineStr">
        <is>
          <t>Data del matrimonio</t>
        </is>
      </c>
      <c r="B4" s="27">
        <f>IF(Parametri!B4="","",Parametri!B4)</f>
        <v/>
      </c>
      <c r="D4" s="6" t="inlineStr">
        <is>
          <t>Da pianificare</t>
        </is>
      </c>
      <c r="E4" s="7">
        <f>IFERROR(COUNTIF(Mance!$I$4:$I$103,D4),0)</f>
        <v/>
      </c>
    </row>
    <row r="5" ht="24" customHeight="1">
      <c r="A5" s="8" t="inlineStr">
        <is>
          <t>Limite di budget</t>
        </is>
      </c>
      <c r="B5" s="28">
        <f>IF(Parametri!B5="","",Parametri!B5)</f>
        <v/>
      </c>
      <c r="D5" s="10" t="inlineStr">
        <is>
          <t>Preparata</t>
        </is>
      </c>
      <c r="E5" s="11">
        <f>IFERROR(COUNTIF(Mance!$I$4:$I$103,D5),0)</f>
        <v/>
      </c>
    </row>
    <row r="6" ht="24" customHeight="1">
      <c r="A6" s="4" t="inlineStr">
        <is>
          <t>Budget previsto</t>
        </is>
      </c>
      <c r="B6" s="29">
        <f>IF(COUNTA(Mance!A4:A103)=0,"",IFERROR(SUM(Mance!G4:G103),0))</f>
        <v/>
      </c>
      <c r="D6" s="6" t="inlineStr">
        <is>
          <t>Consegnata</t>
        </is>
      </c>
      <c r="E6" s="7">
        <f>IFERROR(COUNTIF(Mance!$I$4:$I$103,D6),0)</f>
        <v/>
      </c>
    </row>
    <row r="7" ht="24" customHeight="1">
      <c r="A7" s="8" t="inlineStr">
        <is>
          <t>Importo consegnato</t>
        </is>
      </c>
      <c r="B7" s="28">
        <f>IF(COUNTA(Mance!A4:A103)=0,"",IFERROR(SUM(Mance!K4:K103),0))</f>
        <v/>
      </c>
      <c r="D7" s="10" t="inlineStr">
        <is>
          <t>Non prevista</t>
        </is>
      </c>
      <c r="E7" s="11">
        <f>IFERROR(COUNTIF(Mance!$I$4:$I$103,D7),0)</f>
        <v/>
      </c>
    </row>
    <row r="8" ht="24" customHeight="1">
      <c r="A8" s="4" t="inlineStr">
        <is>
          <t>Margine sul limite</t>
        </is>
      </c>
      <c r="B8" s="29">
        <f>IF(OR(B5="",B6=""),"",IFERROR(B5-B6,""))</f>
        <v/>
      </c>
    </row>
    <row r="9" ht="24" customHeight="1">
      <c r="A9" s="8" t="inlineStr">
        <is>
          <t>Importo ancora da consegnare</t>
        </is>
      </c>
      <c r="B9" s="28">
        <f>IF(B6="","",IFERROR(MAX(0,SUMIFS(Mance!G4:G103,Mance!I4:I103,"&lt;&gt;Non prevista")-SUMIFS(Mance!K4:K103,Mance!I4:I103,"&lt;&gt;Non prevista")),0))</f>
        <v/>
      </c>
    </row>
    <row r="10" ht="24" customHeight="1">
      <c r="A10" s="4" t="inlineStr">
        <is>
          <t>Mance consegnate</t>
        </is>
      </c>
      <c r="B10" s="13">
        <f>IFERROR(COUNTIF(Mance!I4:I103,"Consegnata"),0)</f>
        <v/>
      </c>
    </row>
    <row r="11" ht="24" customHeight="1">
      <c r="A11" s="8" t="inlineStr">
        <is>
          <t>Mance aperte</t>
        </is>
      </c>
      <c r="B11" s="14">
        <f>IFERROR(COUNTIF(Mance!I4:I103,"Da pianificare")+COUNTIF(Mance!I4:I103,"Preparata"),0)</f>
        <v/>
      </c>
    </row>
    <row r="12" ht="24" customHeight="1">
      <c r="A12" s="4" t="inlineStr">
        <is>
          <t>Destinatari pianificati</t>
        </is>
      </c>
      <c r="B12" s="15">
        <f>IF(COUNTA(Mance!A4:A103)=0,"",IFERROR(SUMIFS(Mance!E4:E103,Mance!I4:I103,"&lt;&gt;Non prevista"),0))</f>
        <v/>
      </c>
    </row>
    <row r="13" ht="24" customHeight="1">
      <c r="A13" s="8" t="inlineStr">
        <is>
          <t>Quota del budget consegnata</t>
        </is>
      </c>
      <c r="B13" s="30">
        <f>IFERROR(IF(OR(B6="",B6=0),"",B7/B6),"")</f>
        <v/>
      </c>
    </row>
    <row r="14" ht="24" customHeight="1">
      <c r="A14" s="4" t="inlineStr">
        <is>
          <t>Voci oltre il limite unitario</t>
        </is>
      </c>
      <c r="B14" s="13">
        <f>IF(OR(COUNTA(Mance!A4:A103)=0,Parametri!B6=""),"",IFERROR(SUMPRODUCT(--(Mance!A4:A103&lt;&gt;""),--(Mance!F4:F103&gt;Parametri!B6)),0))</f>
        <v/>
      </c>
    </row>
    <row r="15" ht="24" customHeight="1">
      <c r="A15" s="8" t="inlineStr">
        <is>
          <t>Voci aperte entro l'avviso</t>
        </is>
      </c>
      <c r="B15" s="14">
        <f>IF(Parametri!B7="","",IFERROR(SUMPRODUCT(--(Mance!D4:D103&gt;=TODAY()),--(Mance!D4:D103&lt;=TODAY()+Parametri!B7),--(((Mance!I4:I103="Da pianificare")+(Mance!I4:I103="Preparata"))&gt;0)),0))</f>
        <v/>
      </c>
    </row>
    <row r="16" ht="24" customHeight="1">
      <c r="A16" s="4" t="inlineStr">
        <is>
          <t>Prima attività registrata</t>
        </is>
      </c>
      <c r="B16" s="27">
        <f>IF(COUNT(Mance!D4:D103)=0,"",IFERROR(MIN(Mance!D4:INDEX(Mance!D:D,103)),""))</f>
        <v/>
      </c>
    </row>
  </sheetData>
  <mergeCells count="1">
    <mergeCell ref="A1:L1"/>
  </mergeCells>
  <conditionalFormatting sqref="B8">
    <cfRule type="expression" priority="1" dxfId="0">
      <formula>AND($B$8&lt;&gt;"",$B$8&lt;0)</formula>
    </cfRule>
    <cfRule type="expression" priority="2" dxfId="1">
      <formula>AND($B$8&lt;&gt;"",$B$8&gt;=0)</formula>
    </cfRule>
  </conditionalFormatting>
  <conditionalFormatting sqref="B14:B15">
    <cfRule type="expression" priority="3" dxfId="0">
      <formula>AND(B14&lt;&gt;"",B14&gt;0)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L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7" customWidth="1" min="2" max="2"/>
    <col width="30" customWidth="1" min="3" max="3"/>
    <col width="15" customWidth="1" min="4" max="4"/>
    <col width="13" customWidth="1" min="5" max="5"/>
    <col width="20" customWidth="1" min="6" max="6"/>
    <col width="17" customWidth="1" min="7" max="7"/>
    <col width="22" customWidth="1" min="8" max="8"/>
    <col width="17" customWidth="1" min="9" max="9"/>
    <col width="15" customWidth="1" min="10" max="10"/>
    <col width="19" customWidth="1" min="11" max="11"/>
    <col width="22" customWidth="1" min="12" max="12"/>
  </cols>
  <sheetData>
    <row r="1" ht="28" customHeight="1">
      <c r="A1" s="1" t="inlineStr">
        <is>
          <t>Budget mance fornitori matrimonio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</row>
    <row r="2" ht="30" customHeight="1">
      <c r="A2" s="17" t="inlineStr">
        <is>
          <t>Le celle gialle sono modificabili. Quantità da 1 persona e importi da € 0,00; gli avvisi richiedono sempre un controllo umano.</t>
        </is>
      </c>
    </row>
    <row r="3" ht="36" customHeight="1">
      <c r="A3" s="3" t="inlineStr">
        <is>
          <t>Fornitore o squadra</t>
        </is>
      </c>
      <c r="B3" s="3" t="inlineStr">
        <is>
          <t>Destinatario</t>
        </is>
      </c>
      <c r="C3" s="3" t="inlineStr">
        <is>
          <t>Attività</t>
        </is>
      </c>
      <c r="D3" s="3" t="inlineStr">
        <is>
          <t>Data prevista</t>
        </is>
      </c>
      <c r="E3" s="3" t="inlineStr">
        <is>
          <t>Quantità</t>
        </is>
      </c>
      <c r="F3" s="3" t="inlineStr">
        <is>
          <t>Mancia unitaria prevista</t>
        </is>
      </c>
      <c r="G3" s="3" t="inlineStr">
        <is>
          <t>Budget previsto</t>
        </is>
      </c>
      <c r="H3" s="3" t="inlineStr">
        <is>
          <t>Responsabile</t>
        </is>
      </c>
      <c r="I3" s="3" t="inlineStr">
        <is>
          <t>Stato</t>
        </is>
      </c>
      <c r="J3" s="3" t="inlineStr">
        <is>
          <t>Data consegna</t>
        </is>
      </c>
      <c r="K3" s="3" t="inlineStr">
        <is>
          <t>Importo consegnato</t>
        </is>
      </c>
      <c r="L3" s="3" t="inlineStr">
        <is>
          <t>Scostamento consegnato - previsto</t>
        </is>
      </c>
    </row>
    <row r="4" ht="28" customHeight="1">
      <c r="A4" s="18" t="inlineStr">
        <is>
          <t>Impresa Fittizia Aurora</t>
        </is>
      </c>
      <c r="B4" s="18" t="inlineStr">
        <is>
          <t>Squadra fittizia di sala</t>
        </is>
      </c>
      <c r="C4" s="18" t="inlineStr">
        <is>
          <t>Servizio fittizio di ricevimento</t>
        </is>
      </c>
      <c r="D4" s="31" t="n">
        <v>46321</v>
      </c>
      <c r="E4" s="20" t="n">
        <v>8</v>
      </c>
      <c r="F4" s="32" t="n">
        <v>20</v>
      </c>
      <c r="G4" s="29">
        <f>IF(A4="","",IFERROR(IF(OR(E4="",F4=""),"",E4*F4),""))</f>
        <v/>
      </c>
      <c r="H4" s="18" t="inlineStr">
        <is>
          <t>Referente fittizio A</t>
        </is>
      </c>
      <c r="I4" s="22" t="inlineStr">
        <is>
          <t>Preparata</t>
        </is>
      </c>
      <c r="J4" s="31" t="n"/>
      <c r="K4" s="32" t="n"/>
      <c r="L4" s="29">
        <f>IF(A4="","",IFERROR(IF(OR(K4="",G4=""),"",K4-G4),""))</f>
        <v/>
      </c>
    </row>
    <row r="5" ht="28" customHeight="1">
      <c r="A5" s="18" t="inlineStr">
        <is>
          <t>Laboratorio Fittizio Gelsomino</t>
        </is>
      </c>
      <c r="B5" s="18" t="inlineStr">
        <is>
          <t>Squadra fittizia di cucina</t>
        </is>
      </c>
      <c r="C5" s="18" t="inlineStr">
        <is>
          <t>Servizio fittizio di cucina</t>
        </is>
      </c>
      <c r="D5" s="31" t="n">
        <v>46321</v>
      </c>
      <c r="E5" s="20" t="n">
        <v>6</v>
      </c>
      <c r="F5" s="32" t="n">
        <v>30</v>
      </c>
      <c r="G5" s="28">
        <f>IF(A5="","",IFERROR(IF(OR(E5="",F5=""),"",E5*F5),""))</f>
        <v/>
      </c>
      <c r="H5" s="18" t="inlineStr">
        <is>
          <t>Referente fittizio B</t>
        </is>
      </c>
      <c r="I5" s="22" t="inlineStr">
        <is>
          <t>Da pianificare</t>
        </is>
      </c>
      <c r="J5" s="31" t="n"/>
      <c r="K5" s="32" t="n"/>
      <c r="L5" s="28">
        <f>IF(A5="","",IFERROR(IF(OR(K5="",G5=""),"",K5-G5),""))</f>
        <v/>
      </c>
    </row>
    <row r="6" ht="28" customHeight="1">
      <c r="A6" s="18" t="inlineStr">
        <is>
          <t>Studio Fittizio Lume</t>
        </is>
      </c>
      <c r="B6" s="18" t="inlineStr">
        <is>
          <t>Gruppo fotografico fittizio</t>
        </is>
      </c>
      <c r="C6" s="18" t="inlineStr">
        <is>
          <t>Servizio fotografico fittizio</t>
        </is>
      </c>
      <c r="D6" s="31" t="n">
        <v>46321</v>
      </c>
      <c r="E6" s="20" t="n">
        <v>2</v>
      </c>
      <c r="F6" s="32" t="n">
        <v>50</v>
      </c>
      <c r="G6" s="29">
        <f>IF(A6="","",IFERROR(IF(OR(E6="",F6=""),"",E6*F6),""))</f>
        <v/>
      </c>
      <c r="H6" s="18" t="inlineStr">
        <is>
          <t>Referente fittizio A</t>
        </is>
      </c>
      <c r="I6" s="22" t="inlineStr">
        <is>
          <t>Preparata</t>
        </is>
      </c>
      <c r="J6" s="31" t="n"/>
      <c r="K6" s="32" t="n"/>
      <c r="L6" s="29">
        <f>IF(A6="","",IFERROR(IF(OR(K6="",G6=""),"",K6-G6),""))</f>
        <v/>
      </c>
    </row>
    <row r="7" ht="28" customHeight="1">
      <c r="A7" s="18" t="inlineStr">
        <is>
          <t>Atelier Fittizio Nota</t>
        </is>
      </c>
      <c r="B7" s="18" t="inlineStr">
        <is>
          <t>Duo musicale fittizio</t>
        </is>
      </c>
      <c r="C7" s="18" t="inlineStr">
        <is>
          <t>Intrattenimento musicale fittizio</t>
        </is>
      </c>
      <c r="D7" s="31" t="n">
        <v>46321</v>
      </c>
      <c r="E7" s="20" t="n">
        <v>2</v>
      </c>
      <c r="F7" s="32" t="n">
        <v>40</v>
      </c>
      <c r="G7" s="28">
        <f>IF(A7="","",IFERROR(IF(OR(E7="",F7=""),"",E7*F7),""))</f>
        <v/>
      </c>
      <c r="H7" s="18" t="inlineStr">
        <is>
          <t>Referente fittizio C</t>
        </is>
      </c>
      <c r="I7" s="22" t="inlineStr">
        <is>
          <t>Da pianificare</t>
        </is>
      </c>
      <c r="J7" s="31" t="n"/>
      <c r="K7" s="32" t="n"/>
      <c r="L7" s="28">
        <f>IF(A7="","",IFERROR(IF(OR(K7="",G7=""),"",K7-G7),""))</f>
        <v/>
      </c>
    </row>
    <row r="8" ht="28" customHeight="1">
      <c r="A8" s="18" t="inlineStr">
        <is>
          <t>Officina Fittizia Petalo</t>
        </is>
      </c>
      <c r="B8" s="18" t="inlineStr">
        <is>
          <t>Squadra fittizia di allestimento</t>
        </is>
      </c>
      <c r="C8" s="18" t="inlineStr">
        <is>
          <t>Allestimento floreale fittizio</t>
        </is>
      </c>
      <c r="D8" s="31" t="n">
        <v>46320</v>
      </c>
      <c r="E8" s="20" t="n">
        <v>4</v>
      </c>
      <c r="F8" s="32" t="n">
        <v>25</v>
      </c>
      <c r="G8" s="29">
        <f>IF(A8="","",IFERROR(IF(OR(E8="",F8=""),"",E8*F8),""))</f>
        <v/>
      </c>
      <c r="H8" s="18" t="inlineStr">
        <is>
          <t>Referente fittizio B</t>
        </is>
      </c>
      <c r="I8" s="22" t="inlineStr">
        <is>
          <t>Preparata</t>
        </is>
      </c>
      <c r="J8" s="31" t="n"/>
      <c r="K8" s="32" t="n"/>
      <c r="L8" s="29">
        <f>IF(A8="","",IFERROR(IF(OR(K8="",G8=""),"",K8-G8),""))</f>
        <v/>
      </c>
    </row>
    <row r="9" ht="28" customHeight="1">
      <c r="A9" s="18" t="inlineStr">
        <is>
          <t>Trasporti Fittizi Cometa</t>
        </is>
      </c>
      <c r="B9" s="18" t="inlineStr">
        <is>
          <t>Autisti fittizi incaricati</t>
        </is>
      </c>
      <c r="C9" s="18" t="inlineStr">
        <is>
          <t>Trasporto fittizio della coppia</t>
        </is>
      </c>
      <c r="D9" s="31" t="n">
        <v>46321</v>
      </c>
      <c r="E9" s="20" t="n">
        <v>2</v>
      </c>
      <c r="F9" s="32" t="n">
        <v>20</v>
      </c>
      <c r="G9" s="28">
        <f>IF(A9="","",IFERROR(IF(OR(E9="",F9=""),"",E9*F9),""))</f>
        <v/>
      </c>
      <c r="H9" s="18" t="inlineStr">
        <is>
          <t>Referente fittizio D</t>
        </is>
      </c>
      <c r="I9" s="22" t="inlineStr">
        <is>
          <t>Da pianificare</t>
        </is>
      </c>
      <c r="J9" s="31" t="n"/>
      <c r="K9" s="32" t="n"/>
      <c r="L9" s="28">
        <f>IF(A9="","",IFERROR(IF(OR(K9="",G9=""),"",K9-G9),""))</f>
        <v/>
      </c>
    </row>
    <row r="10" ht="28" customHeight="1">
      <c r="A10" s="18" t="inlineStr">
        <is>
          <t>Bottega Fittizia Timo</t>
        </is>
      </c>
      <c r="B10" s="18" t="inlineStr">
        <is>
          <t>Squadra fittizia della torta</t>
        </is>
      </c>
      <c r="C10" s="18" t="inlineStr">
        <is>
          <t>Consegna fittizia della torta</t>
        </is>
      </c>
      <c r="D10" s="31" t="n">
        <v>46321</v>
      </c>
      <c r="E10" s="20" t="n">
        <v>1</v>
      </c>
      <c r="F10" s="32" t="n">
        <v>0</v>
      </c>
      <c r="G10" s="29">
        <f>IF(A10="","",IFERROR(IF(OR(E10="",F10=""),"",E10*F10),""))</f>
        <v/>
      </c>
      <c r="H10" s="18" t="inlineStr">
        <is>
          <t>Referente fittizio C</t>
        </is>
      </c>
      <c r="I10" s="22" t="inlineStr">
        <is>
          <t>Non prevista</t>
        </is>
      </c>
      <c r="J10" s="31" t="n"/>
      <c r="K10" s="32" t="n"/>
      <c r="L10" s="29">
        <f>IF(A10="","",IFERROR(IF(OR(K10="",G10=""),"",K10-G10),""))</f>
        <v/>
      </c>
    </row>
    <row r="11" ht="28" customHeight="1">
      <c r="A11" s="18" t="inlineStr">
        <is>
          <t>Servizi Fittizi Brina</t>
        </is>
      </c>
      <c r="B11" s="18" t="inlineStr">
        <is>
          <t>Addetti fittizi al guardaroba</t>
        </is>
      </c>
      <c r="C11" s="18" t="inlineStr">
        <is>
          <t>Servizio fittizio di guardaroba</t>
        </is>
      </c>
      <c r="D11" s="31" t="n">
        <v>46321</v>
      </c>
      <c r="E11" s="20" t="n">
        <v>2</v>
      </c>
      <c r="F11" s="32" t="n">
        <v>15</v>
      </c>
      <c r="G11" s="28">
        <f>IF(A11="","",IFERROR(IF(OR(E11="",F11=""),"",E11*F11),""))</f>
        <v/>
      </c>
      <c r="H11" s="18" t="inlineStr">
        <is>
          <t>Referente fittizio D</t>
        </is>
      </c>
      <c r="I11" s="22" t="inlineStr">
        <is>
          <t>Da pianificare</t>
        </is>
      </c>
      <c r="J11" s="31" t="n"/>
      <c r="K11" s="32" t="n"/>
      <c r="L11" s="28">
        <f>IF(A11="","",IFERROR(IF(OR(K11="",G11=""),"",K11-G11),""))</f>
        <v/>
      </c>
    </row>
    <row r="12" ht="28" customHeight="1">
      <c r="A12" s="18" t="inlineStr">
        <is>
          <t>Cucina Fittizia Rugiada</t>
        </is>
      </c>
      <c r="B12" s="18" t="inlineStr">
        <is>
          <t>Addetto fittizio alla prova menu</t>
        </is>
      </c>
      <c r="C12" s="18" t="inlineStr">
        <is>
          <t>Prova menu fittizia</t>
        </is>
      </c>
      <c r="D12" s="31" t="n">
        <v>46262</v>
      </c>
      <c r="E12" s="20" t="n">
        <v>1</v>
      </c>
      <c r="F12" s="32" t="n">
        <v>60</v>
      </c>
      <c r="G12" s="29">
        <f>IF(A12="","",IFERROR(IF(OR(E12="",F12=""),"",E12*F12),""))</f>
        <v/>
      </c>
      <c r="H12" s="18" t="inlineStr">
        <is>
          <t>Referente fittizio A</t>
        </is>
      </c>
      <c r="I12" s="22" t="inlineStr">
        <is>
          <t>Consegnata</t>
        </is>
      </c>
      <c r="J12" s="31" t="n">
        <v>46262</v>
      </c>
      <c r="K12" s="32" t="n">
        <v>60</v>
      </c>
      <c r="L12" s="29">
        <f>IF(A12="","",IFERROR(IF(OR(K12="",G12=""),"",K12-G12),""))</f>
        <v/>
      </c>
    </row>
    <row r="13" ht="28" customHeight="1">
      <c r="A13" s="18" t="inlineStr">
        <is>
          <t>Studio Fittizio Vela</t>
        </is>
      </c>
      <c r="B13" s="18" t="inlineStr">
        <is>
          <t>Assistente fittizio di cerimonia</t>
        </is>
      </c>
      <c r="C13" s="18" t="inlineStr">
        <is>
          <t>Preparazione fittizia della cerimonia</t>
        </is>
      </c>
      <c r="D13" s="31" t="n">
        <v>46274</v>
      </c>
      <c r="E13" s="20" t="n">
        <v>1</v>
      </c>
      <c r="F13" s="32" t="n">
        <v>35</v>
      </c>
      <c r="G13" s="28">
        <f>IF(A13="","",IFERROR(IF(OR(E13="",F13=""),"",E13*F13),""))</f>
        <v/>
      </c>
      <c r="H13" s="18" t="inlineStr">
        <is>
          <t>Referente fittizio B</t>
        </is>
      </c>
      <c r="I13" s="22" t="inlineStr">
        <is>
          <t>Consegnata</t>
        </is>
      </c>
      <c r="J13" s="31" t="n">
        <v>46274</v>
      </c>
      <c r="K13" s="32" t="n">
        <v>40</v>
      </c>
      <c r="L13" s="28">
        <f>IF(A13="","",IFERROR(IF(OR(K13="",G13=""),"",K13-G13),""))</f>
        <v/>
      </c>
    </row>
    <row r="14" ht="28" customHeight="1">
      <c r="A14" s="18" t="n"/>
      <c r="B14" s="18" t="n"/>
      <c r="C14" s="18" t="n"/>
      <c r="D14" s="31" t="n"/>
      <c r="E14" s="20" t="n"/>
      <c r="F14" s="32" t="n"/>
      <c r="G14" s="29">
        <f>IF(A14="","",IFERROR(IF(OR(E14="",F14=""),"",E14*F14),""))</f>
        <v/>
      </c>
      <c r="H14" s="18" t="n"/>
      <c r="I14" s="22" t="n"/>
      <c r="J14" s="31" t="n"/>
      <c r="K14" s="32" t="n"/>
      <c r="L14" s="29">
        <f>IF(A14="","",IFERROR(IF(OR(K14="",G14=""),"",K14-G14),""))</f>
        <v/>
      </c>
    </row>
    <row r="15" ht="28" customHeight="1">
      <c r="A15" s="18" t="n"/>
      <c r="B15" s="18" t="n"/>
      <c r="C15" s="18" t="n"/>
      <c r="D15" s="31" t="n"/>
      <c r="E15" s="20" t="n"/>
      <c r="F15" s="32" t="n"/>
      <c r="G15" s="28">
        <f>IF(A15="","",IFERROR(IF(OR(E15="",F15=""),"",E15*F15),""))</f>
        <v/>
      </c>
      <c r="H15" s="18" t="n"/>
      <c r="I15" s="22" t="n"/>
      <c r="J15" s="31" t="n"/>
      <c r="K15" s="32" t="n"/>
      <c r="L15" s="28">
        <f>IF(A15="","",IFERROR(IF(OR(K15="",G15=""),"",K15-G15),""))</f>
        <v/>
      </c>
    </row>
    <row r="16" ht="28" customHeight="1">
      <c r="A16" s="18" t="n"/>
      <c r="B16" s="18" t="n"/>
      <c r="C16" s="18" t="n"/>
      <c r="D16" s="31" t="n"/>
      <c r="E16" s="20" t="n"/>
      <c r="F16" s="32" t="n"/>
      <c r="G16" s="29">
        <f>IF(A16="","",IFERROR(IF(OR(E16="",F16=""),"",E16*F16),""))</f>
        <v/>
      </c>
      <c r="H16" s="18" t="n"/>
      <c r="I16" s="22" t="n"/>
      <c r="J16" s="31" t="n"/>
      <c r="K16" s="32" t="n"/>
      <c r="L16" s="29">
        <f>IF(A16="","",IFERROR(IF(OR(K16="",G16=""),"",K16-G16),""))</f>
        <v/>
      </c>
    </row>
    <row r="17" ht="28" customHeight="1">
      <c r="A17" s="18" t="n"/>
      <c r="B17" s="18" t="n"/>
      <c r="C17" s="18" t="n"/>
      <c r="D17" s="31" t="n"/>
      <c r="E17" s="20" t="n"/>
      <c r="F17" s="32" t="n"/>
      <c r="G17" s="28">
        <f>IF(A17="","",IFERROR(IF(OR(E17="",F17=""),"",E17*F17),""))</f>
        <v/>
      </c>
      <c r="H17" s="18" t="n"/>
      <c r="I17" s="22" t="n"/>
      <c r="J17" s="31" t="n"/>
      <c r="K17" s="32" t="n"/>
      <c r="L17" s="28">
        <f>IF(A17="","",IFERROR(IF(OR(K17="",G17=""),"",K17-G17),""))</f>
        <v/>
      </c>
    </row>
    <row r="18" ht="28" customHeight="1">
      <c r="A18" s="18" t="n"/>
      <c r="B18" s="18" t="n"/>
      <c r="C18" s="18" t="n"/>
      <c r="D18" s="31" t="n"/>
      <c r="E18" s="20" t="n"/>
      <c r="F18" s="32" t="n"/>
      <c r="G18" s="29">
        <f>IF(A18="","",IFERROR(IF(OR(E18="",F18=""),"",E18*F18),""))</f>
        <v/>
      </c>
      <c r="H18" s="18" t="n"/>
      <c r="I18" s="22" t="n"/>
      <c r="J18" s="31" t="n"/>
      <c r="K18" s="32" t="n"/>
      <c r="L18" s="29">
        <f>IF(A18="","",IFERROR(IF(OR(K18="",G18=""),"",K18-G18),""))</f>
        <v/>
      </c>
    </row>
    <row r="19" ht="28" customHeight="1">
      <c r="A19" s="18" t="n"/>
      <c r="B19" s="18" t="n"/>
      <c r="C19" s="18" t="n"/>
      <c r="D19" s="31" t="n"/>
      <c r="E19" s="20" t="n"/>
      <c r="F19" s="32" t="n"/>
      <c r="G19" s="28">
        <f>IF(A19="","",IFERROR(IF(OR(E19="",F19=""),"",E19*F19),""))</f>
        <v/>
      </c>
      <c r="H19" s="18" t="n"/>
      <c r="I19" s="22" t="n"/>
      <c r="J19" s="31" t="n"/>
      <c r="K19" s="32" t="n"/>
      <c r="L19" s="28">
        <f>IF(A19="","",IFERROR(IF(OR(K19="",G19=""),"",K19-G19),""))</f>
        <v/>
      </c>
    </row>
    <row r="20" ht="28" customHeight="1">
      <c r="A20" s="18" t="n"/>
      <c r="B20" s="18" t="n"/>
      <c r="C20" s="18" t="n"/>
      <c r="D20" s="31" t="n"/>
      <c r="E20" s="20" t="n"/>
      <c r="F20" s="32" t="n"/>
      <c r="G20" s="29">
        <f>IF(A20="","",IFERROR(IF(OR(E20="",F20=""),"",E20*F20),""))</f>
        <v/>
      </c>
      <c r="H20" s="18" t="n"/>
      <c r="I20" s="22" t="n"/>
      <c r="J20" s="31" t="n"/>
      <c r="K20" s="32" t="n"/>
      <c r="L20" s="29">
        <f>IF(A20="","",IFERROR(IF(OR(K20="",G20=""),"",K20-G20),""))</f>
        <v/>
      </c>
    </row>
    <row r="21" ht="28" customHeight="1">
      <c r="A21" s="18" t="n"/>
      <c r="B21" s="18" t="n"/>
      <c r="C21" s="18" t="n"/>
      <c r="D21" s="31" t="n"/>
      <c r="E21" s="20" t="n"/>
      <c r="F21" s="32" t="n"/>
      <c r="G21" s="28">
        <f>IF(A21="","",IFERROR(IF(OR(E21="",F21=""),"",E21*F21),""))</f>
        <v/>
      </c>
      <c r="H21" s="18" t="n"/>
      <c r="I21" s="22" t="n"/>
      <c r="J21" s="31" t="n"/>
      <c r="K21" s="32" t="n"/>
      <c r="L21" s="28">
        <f>IF(A21="","",IFERROR(IF(OR(K21="",G21=""),"",K21-G21),""))</f>
        <v/>
      </c>
    </row>
    <row r="22" ht="28" customHeight="1">
      <c r="A22" s="18" t="n"/>
      <c r="B22" s="18" t="n"/>
      <c r="C22" s="18" t="n"/>
      <c r="D22" s="31" t="n"/>
      <c r="E22" s="20" t="n"/>
      <c r="F22" s="32" t="n"/>
      <c r="G22" s="29">
        <f>IF(A22="","",IFERROR(IF(OR(E22="",F22=""),"",E22*F22),""))</f>
        <v/>
      </c>
      <c r="H22" s="18" t="n"/>
      <c r="I22" s="22" t="n"/>
      <c r="J22" s="31" t="n"/>
      <c r="K22" s="32" t="n"/>
      <c r="L22" s="29">
        <f>IF(A22="","",IFERROR(IF(OR(K22="",G22=""),"",K22-G22),""))</f>
        <v/>
      </c>
    </row>
    <row r="23" ht="28" customHeight="1">
      <c r="A23" s="18" t="n"/>
      <c r="B23" s="18" t="n"/>
      <c r="C23" s="18" t="n"/>
      <c r="D23" s="31" t="n"/>
      <c r="E23" s="20" t="n"/>
      <c r="F23" s="32" t="n"/>
      <c r="G23" s="28">
        <f>IF(A23="","",IFERROR(IF(OR(E23="",F23=""),"",E23*F23),""))</f>
        <v/>
      </c>
      <c r="H23" s="18" t="n"/>
      <c r="I23" s="22" t="n"/>
      <c r="J23" s="31" t="n"/>
      <c r="K23" s="32" t="n"/>
      <c r="L23" s="28">
        <f>IF(A23="","",IFERROR(IF(OR(K23="",G23=""),"",K23-G23),""))</f>
        <v/>
      </c>
    </row>
    <row r="24" ht="28" customHeight="1">
      <c r="A24" s="18" t="n"/>
      <c r="B24" s="18" t="n"/>
      <c r="C24" s="18" t="n"/>
      <c r="D24" s="31" t="n"/>
      <c r="E24" s="20" t="n"/>
      <c r="F24" s="32" t="n"/>
      <c r="G24" s="29">
        <f>IF(A24="","",IFERROR(IF(OR(E24="",F24=""),"",E24*F24),""))</f>
        <v/>
      </c>
      <c r="H24" s="18" t="n"/>
      <c r="I24" s="22" t="n"/>
      <c r="J24" s="31" t="n"/>
      <c r="K24" s="32" t="n"/>
      <c r="L24" s="29">
        <f>IF(A24="","",IFERROR(IF(OR(K24="",G24=""),"",K24-G24),""))</f>
        <v/>
      </c>
    </row>
    <row r="25" ht="28" customHeight="1">
      <c r="A25" s="18" t="n"/>
      <c r="B25" s="18" t="n"/>
      <c r="C25" s="18" t="n"/>
      <c r="D25" s="31" t="n"/>
      <c r="E25" s="20" t="n"/>
      <c r="F25" s="32" t="n"/>
      <c r="G25" s="28">
        <f>IF(A25="","",IFERROR(IF(OR(E25="",F25=""),"",E25*F25),""))</f>
        <v/>
      </c>
      <c r="H25" s="18" t="n"/>
      <c r="I25" s="22" t="n"/>
      <c r="J25" s="31" t="n"/>
      <c r="K25" s="32" t="n"/>
      <c r="L25" s="28">
        <f>IF(A25="","",IFERROR(IF(OR(K25="",G25=""),"",K25-G25),""))</f>
        <v/>
      </c>
    </row>
    <row r="26" ht="28" customHeight="1">
      <c r="A26" s="18" t="n"/>
      <c r="B26" s="18" t="n"/>
      <c r="C26" s="18" t="n"/>
      <c r="D26" s="31" t="n"/>
      <c r="E26" s="20" t="n"/>
      <c r="F26" s="32" t="n"/>
      <c r="G26" s="29">
        <f>IF(A26="","",IFERROR(IF(OR(E26="",F26=""),"",E26*F26),""))</f>
        <v/>
      </c>
      <c r="H26" s="18" t="n"/>
      <c r="I26" s="22" t="n"/>
      <c r="J26" s="31" t="n"/>
      <c r="K26" s="32" t="n"/>
      <c r="L26" s="29">
        <f>IF(A26="","",IFERROR(IF(OR(K26="",G26=""),"",K26-G26),""))</f>
        <v/>
      </c>
    </row>
    <row r="27" ht="28" customHeight="1">
      <c r="A27" s="18" t="n"/>
      <c r="B27" s="18" t="n"/>
      <c r="C27" s="18" t="n"/>
      <c r="D27" s="31" t="n"/>
      <c r="E27" s="20" t="n"/>
      <c r="F27" s="32" t="n"/>
      <c r="G27" s="28">
        <f>IF(A27="","",IFERROR(IF(OR(E27="",F27=""),"",E27*F27),""))</f>
        <v/>
      </c>
      <c r="H27" s="18" t="n"/>
      <c r="I27" s="22" t="n"/>
      <c r="J27" s="31" t="n"/>
      <c r="K27" s="32" t="n"/>
      <c r="L27" s="28">
        <f>IF(A27="","",IFERROR(IF(OR(K27="",G27=""),"",K27-G27),""))</f>
        <v/>
      </c>
    </row>
    <row r="28" ht="28" customHeight="1">
      <c r="A28" s="18" t="n"/>
      <c r="B28" s="18" t="n"/>
      <c r="C28" s="18" t="n"/>
      <c r="D28" s="31" t="n"/>
      <c r="E28" s="20" t="n"/>
      <c r="F28" s="32" t="n"/>
      <c r="G28" s="29">
        <f>IF(A28="","",IFERROR(IF(OR(E28="",F28=""),"",E28*F28),""))</f>
        <v/>
      </c>
      <c r="H28" s="18" t="n"/>
      <c r="I28" s="22" t="n"/>
      <c r="J28" s="31" t="n"/>
      <c r="K28" s="32" t="n"/>
      <c r="L28" s="29">
        <f>IF(A28="","",IFERROR(IF(OR(K28="",G28=""),"",K28-G28),""))</f>
        <v/>
      </c>
    </row>
    <row r="29" ht="28" customHeight="1">
      <c r="A29" s="18" t="n"/>
      <c r="B29" s="18" t="n"/>
      <c r="C29" s="18" t="n"/>
      <c r="D29" s="31" t="n"/>
      <c r="E29" s="20" t="n"/>
      <c r="F29" s="32" t="n"/>
      <c r="G29" s="28">
        <f>IF(A29="","",IFERROR(IF(OR(E29="",F29=""),"",E29*F29),""))</f>
        <v/>
      </c>
      <c r="H29" s="18" t="n"/>
      <c r="I29" s="22" t="n"/>
      <c r="J29" s="31" t="n"/>
      <c r="K29" s="32" t="n"/>
      <c r="L29" s="28">
        <f>IF(A29="","",IFERROR(IF(OR(K29="",G29=""),"",K29-G29),""))</f>
        <v/>
      </c>
    </row>
    <row r="30" ht="28" customHeight="1">
      <c r="A30" s="18" t="n"/>
      <c r="B30" s="18" t="n"/>
      <c r="C30" s="18" t="n"/>
      <c r="D30" s="31" t="n"/>
      <c r="E30" s="20" t="n"/>
      <c r="F30" s="32" t="n"/>
      <c r="G30" s="29">
        <f>IF(A30="","",IFERROR(IF(OR(E30="",F30=""),"",E30*F30),""))</f>
        <v/>
      </c>
      <c r="H30" s="18" t="n"/>
      <c r="I30" s="22" t="n"/>
      <c r="J30" s="31" t="n"/>
      <c r="K30" s="32" t="n"/>
      <c r="L30" s="29">
        <f>IF(A30="","",IFERROR(IF(OR(K30="",G30=""),"",K30-G30),""))</f>
        <v/>
      </c>
    </row>
    <row r="31" ht="28" customHeight="1">
      <c r="A31" s="18" t="n"/>
      <c r="B31" s="18" t="n"/>
      <c r="C31" s="18" t="n"/>
      <c r="D31" s="31" t="n"/>
      <c r="E31" s="20" t="n"/>
      <c r="F31" s="32" t="n"/>
      <c r="G31" s="28">
        <f>IF(A31="","",IFERROR(IF(OR(E31="",F31=""),"",E31*F31),""))</f>
        <v/>
      </c>
      <c r="H31" s="18" t="n"/>
      <c r="I31" s="22" t="n"/>
      <c r="J31" s="31" t="n"/>
      <c r="K31" s="32" t="n"/>
      <c r="L31" s="28">
        <f>IF(A31="","",IFERROR(IF(OR(K31="",G31=""),"",K31-G31),""))</f>
        <v/>
      </c>
    </row>
    <row r="32" ht="28" customHeight="1">
      <c r="A32" s="18" t="n"/>
      <c r="B32" s="18" t="n"/>
      <c r="C32" s="18" t="n"/>
      <c r="D32" s="31" t="n"/>
      <c r="E32" s="20" t="n"/>
      <c r="F32" s="32" t="n"/>
      <c r="G32" s="29">
        <f>IF(A32="","",IFERROR(IF(OR(E32="",F32=""),"",E32*F32),""))</f>
        <v/>
      </c>
      <c r="H32" s="18" t="n"/>
      <c r="I32" s="22" t="n"/>
      <c r="J32" s="31" t="n"/>
      <c r="K32" s="32" t="n"/>
      <c r="L32" s="29">
        <f>IF(A32="","",IFERROR(IF(OR(K32="",G32=""),"",K32-G32),""))</f>
        <v/>
      </c>
    </row>
    <row r="33" ht="28" customHeight="1">
      <c r="A33" s="18" t="n"/>
      <c r="B33" s="18" t="n"/>
      <c r="C33" s="18" t="n"/>
      <c r="D33" s="31" t="n"/>
      <c r="E33" s="20" t="n"/>
      <c r="F33" s="32" t="n"/>
      <c r="G33" s="28">
        <f>IF(A33="","",IFERROR(IF(OR(E33="",F33=""),"",E33*F33),""))</f>
        <v/>
      </c>
      <c r="H33" s="18" t="n"/>
      <c r="I33" s="22" t="n"/>
      <c r="J33" s="31" t="n"/>
      <c r="K33" s="32" t="n"/>
      <c r="L33" s="28">
        <f>IF(A33="","",IFERROR(IF(OR(K33="",G33=""),"",K33-G33),""))</f>
        <v/>
      </c>
    </row>
    <row r="34" ht="28" customHeight="1">
      <c r="A34" s="18" t="n"/>
      <c r="B34" s="18" t="n"/>
      <c r="C34" s="18" t="n"/>
      <c r="D34" s="31" t="n"/>
      <c r="E34" s="20" t="n"/>
      <c r="F34" s="32" t="n"/>
      <c r="G34" s="29">
        <f>IF(A34="","",IFERROR(IF(OR(E34="",F34=""),"",E34*F34),""))</f>
        <v/>
      </c>
      <c r="H34" s="18" t="n"/>
      <c r="I34" s="22" t="n"/>
      <c r="J34" s="31" t="n"/>
      <c r="K34" s="32" t="n"/>
      <c r="L34" s="29">
        <f>IF(A34="","",IFERROR(IF(OR(K34="",G34=""),"",K34-G34),""))</f>
        <v/>
      </c>
    </row>
    <row r="35" ht="28" customHeight="1">
      <c r="A35" s="18" t="n"/>
      <c r="B35" s="18" t="n"/>
      <c r="C35" s="18" t="n"/>
      <c r="D35" s="31" t="n"/>
      <c r="E35" s="20" t="n"/>
      <c r="F35" s="32" t="n"/>
      <c r="G35" s="28">
        <f>IF(A35="","",IFERROR(IF(OR(E35="",F35=""),"",E35*F35),""))</f>
        <v/>
      </c>
      <c r="H35" s="18" t="n"/>
      <c r="I35" s="22" t="n"/>
      <c r="J35" s="31" t="n"/>
      <c r="K35" s="32" t="n"/>
      <c r="L35" s="28">
        <f>IF(A35="","",IFERROR(IF(OR(K35="",G35=""),"",K35-G35),""))</f>
        <v/>
      </c>
    </row>
    <row r="36" ht="28" customHeight="1">
      <c r="A36" s="18" t="n"/>
      <c r="B36" s="18" t="n"/>
      <c r="C36" s="18" t="n"/>
      <c r="D36" s="31" t="n"/>
      <c r="E36" s="20" t="n"/>
      <c r="F36" s="32" t="n"/>
      <c r="G36" s="29">
        <f>IF(A36="","",IFERROR(IF(OR(E36="",F36=""),"",E36*F36),""))</f>
        <v/>
      </c>
      <c r="H36" s="18" t="n"/>
      <c r="I36" s="22" t="n"/>
      <c r="J36" s="31" t="n"/>
      <c r="K36" s="32" t="n"/>
      <c r="L36" s="29">
        <f>IF(A36="","",IFERROR(IF(OR(K36="",G36=""),"",K36-G36),""))</f>
        <v/>
      </c>
    </row>
    <row r="37" ht="28" customHeight="1">
      <c r="A37" s="18" t="n"/>
      <c r="B37" s="18" t="n"/>
      <c r="C37" s="18" t="n"/>
      <c r="D37" s="31" t="n"/>
      <c r="E37" s="20" t="n"/>
      <c r="F37" s="32" t="n"/>
      <c r="G37" s="28">
        <f>IF(A37="","",IFERROR(IF(OR(E37="",F37=""),"",E37*F37),""))</f>
        <v/>
      </c>
      <c r="H37" s="18" t="n"/>
      <c r="I37" s="22" t="n"/>
      <c r="J37" s="31" t="n"/>
      <c r="K37" s="32" t="n"/>
      <c r="L37" s="28">
        <f>IF(A37="","",IFERROR(IF(OR(K37="",G37=""),"",K37-G37),""))</f>
        <v/>
      </c>
    </row>
    <row r="38" ht="28" customHeight="1">
      <c r="A38" s="18" t="n"/>
      <c r="B38" s="18" t="n"/>
      <c r="C38" s="18" t="n"/>
      <c r="D38" s="31" t="n"/>
      <c r="E38" s="20" t="n"/>
      <c r="F38" s="32" t="n"/>
      <c r="G38" s="29">
        <f>IF(A38="","",IFERROR(IF(OR(E38="",F38=""),"",E38*F38),""))</f>
        <v/>
      </c>
      <c r="H38" s="18" t="n"/>
      <c r="I38" s="22" t="n"/>
      <c r="J38" s="31" t="n"/>
      <c r="K38" s="32" t="n"/>
      <c r="L38" s="29">
        <f>IF(A38="","",IFERROR(IF(OR(K38="",G38=""),"",K38-G38),""))</f>
        <v/>
      </c>
    </row>
    <row r="39" ht="28" customHeight="1">
      <c r="A39" s="18" t="n"/>
      <c r="B39" s="18" t="n"/>
      <c r="C39" s="18" t="n"/>
      <c r="D39" s="31" t="n"/>
      <c r="E39" s="20" t="n"/>
      <c r="F39" s="32" t="n"/>
      <c r="G39" s="28">
        <f>IF(A39="","",IFERROR(IF(OR(E39="",F39=""),"",E39*F39),""))</f>
        <v/>
      </c>
      <c r="H39" s="18" t="n"/>
      <c r="I39" s="22" t="n"/>
      <c r="J39" s="31" t="n"/>
      <c r="K39" s="32" t="n"/>
      <c r="L39" s="28">
        <f>IF(A39="","",IFERROR(IF(OR(K39="",G39=""),"",K39-G39),""))</f>
        <v/>
      </c>
    </row>
    <row r="40" ht="28" customHeight="1">
      <c r="A40" s="18" t="n"/>
      <c r="B40" s="18" t="n"/>
      <c r="C40" s="18" t="n"/>
      <c r="D40" s="31" t="n"/>
      <c r="E40" s="20" t="n"/>
      <c r="F40" s="32" t="n"/>
      <c r="G40" s="29">
        <f>IF(A40="","",IFERROR(IF(OR(E40="",F40=""),"",E40*F40),""))</f>
        <v/>
      </c>
      <c r="H40" s="18" t="n"/>
      <c r="I40" s="22" t="n"/>
      <c r="J40" s="31" t="n"/>
      <c r="K40" s="32" t="n"/>
      <c r="L40" s="29">
        <f>IF(A40="","",IFERROR(IF(OR(K40="",G40=""),"",K40-G40),""))</f>
        <v/>
      </c>
    </row>
    <row r="41" ht="28" customHeight="1">
      <c r="A41" s="18" t="n"/>
      <c r="B41" s="18" t="n"/>
      <c r="C41" s="18" t="n"/>
      <c r="D41" s="31" t="n"/>
      <c r="E41" s="20" t="n"/>
      <c r="F41" s="32" t="n"/>
      <c r="G41" s="28">
        <f>IF(A41="","",IFERROR(IF(OR(E41="",F41=""),"",E41*F41),""))</f>
        <v/>
      </c>
      <c r="H41" s="18" t="n"/>
      <c r="I41" s="22" t="n"/>
      <c r="J41" s="31" t="n"/>
      <c r="K41" s="32" t="n"/>
      <c r="L41" s="28">
        <f>IF(A41="","",IFERROR(IF(OR(K41="",G41=""),"",K41-G41),""))</f>
        <v/>
      </c>
    </row>
    <row r="42" ht="28" customHeight="1">
      <c r="A42" s="18" t="n"/>
      <c r="B42" s="18" t="n"/>
      <c r="C42" s="18" t="n"/>
      <c r="D42" s="31" t="n"/>
      <c r="E42" s="20" t="n"/>
      <c r="F42" s="32" t="n"/>
      <c r="G42" s="29">
        <f>IF(A42="","",IFERROR(IF(OR(E42="",F42=""),"",E42*F42),""))</f>
        <v/>
      </c>
      <c r="H42" s="18" t="n"/>
      <c r="I42" s="22" t="n"/>
      <c r="J42" s="31" t="n"/>
      <c r="K42" s="32" t="n"/>
      <c r="L42" s="29">
        <f>IF(A42="","",IFERROR(IF(OR(K42="",G42=""),"",K42-G42),""))</f>
        <v/>
      </c>
    </row>
    <row r="43" ht="28" customHeight="1">
      <c r="A43" s="18" t="n"/>
      <c r="B43" s="18" t="n"/>
      <c r="C43" s="18" t="n"/>
      <c r="D43" s="31" t="n"/>
      <c r="E43" s="20" t="n"/>
      <c r="F43" s="32" t="n"/>
      <c r="G43" s="28">
        <f>IF(A43="","",IFERROR(IF(OR(E43="",F43=""),"",E43*F43),""))</f>
        <v/>
      </c>
      <c r="H43" s="18" t="n"/>
      <c r="I43" s="22" t="n"/>
      <c r="J43" s="31" t="n"/>
      <c r="K43" s="32" t="n"/>
      <c r="L43" s="28">
        <f>IF(A43="","",IFERROR(IF(OR(K43="",G43=""),"",K43-G43),""))</f>
        <v/>
      </c>
    </row>
    <row r="44" ht="28" customHeight="1">
      <c r="A44" s="18" t="n"/>
      <c r="B44" s="18" t="n"/>
      <c r="C44" s="18" t="n"/>
      <c r="D44" s="31" t="n"/>
      <c r="E44" s="20" t="n"/>
      <c r="F44" s="32" t="n"/>
      <c r="G44" s="29">
        <f>IF(A44="","",IFERROR(IF(OR(E44="",F44=""),"",E44*F44),""))</f>
        <v/>
      </c>
      <c r="H44" s="18" t="n"/>
      <c r="I44" s="22" t="n"/>
      <c r="J44" s="31" t="n"/>
      <c r="K44" s="32" t="n"/>
      <c r="L44" s="29">
        <f>IF(A44="","",IFERROR(IF(OR(K44="",G44=""),"",K44-G44),""))</f>
        <v/>
      </c>
    </row>
    <row r="45" ht="28" customHeight="1">
      <c r="A45" s="18" t="n"/>
      <c r="B45" s="18" t="n"/>
      <c r="C45" s="18" t="n"/>
      <c r="D45" s="31" t="n"/>
      <c r="E45" s="20" t="n"/>
      <c r="F45" s="32" t="n"/>
      <c r="G45" s="28">
        <f>IF(A45="","",IFERROR(IF(OR(E45="",F45=""),"",E45*F45),""))</f>
        <v/>
      </c>
      <c r="H45" s="18" t="n"/>
      <c r="I45" s="22" t="n"/>
      <c r="J45" s="31" t="n"/>
      <c r="K45" s="32" t="n"/>
      <c r="L45" s="28">
        <f>IF(A45="","",IFERROR(IF(OR(K45="",G45=""),"",K45-G45),""))</f>
        <v/>
      </c>
    </row>
    <row r="46" ht="28" customHeight="1">
      <c r="A46" s="18" t="n"/>
      <c r="B46" s="18" t="n"/>
      <c r="C46" s="18" t="n"/>
      <c r="D46" s="31" t="n"/>
      <c r="E46" s="20" t="n"/>
      <c r="F46" s="32" t="n"/>
      <c r="G46" s="29">
        <f>IF(A46="","",IFERROR(IF(OR(E46="",F46=""),"",E46*F46),""))</f>
        <v/>
      </c>
      <c r="H46" s="18" t="n"/>
      <c r="I46" s="22" t="n"/>
      <c r="J46" s="31" t="n"/>
      <c r="K46" s="32" t="n"/>
      <c r="L46" s="29">
        <f>IF(A46="","",IFERROR(IF(OR(K46="",G46=""),"",K46-G46),""))</f>
        <v/>
      </c>
    </row>
    <row r="47" ht="28" customHeight="1">
      <c r="A47" s="18" t="n"/>
      <c r="B47" s="18" t="n"/>
      <c r="C47" s="18" t="n"/>
      <c r="D47" s="31" t="n"/>
      <c r="E47" s="20" t="n"/>
      <c r="F47" s="32" t="n"/>
      <c r="G47" s="28">
        <f>IF(A47="","",IFERROR(IF(OR(E47="",F47=""),"",E47*F47),""))</f>
        <v/>
      </c>
      <c r="H47" s="18" t="n"/>
      <c r="I47" s="22" t="n"/>
      <c r="J47" s="31" t="n"/>
      <c r="K47" s="32" t="n"/>
      <c r="L47" s="28">
        <f>IF(A47="","",IFERROR(IF(OR(K47="",G47=""),"",K47-G47),""))</f>
        <v/>
      </c>
    </row>
    <row r="48" ht="28" customHeight="1">
      <c r="A48" s="18" t="n"/>
      <c r="B48" s="18" t="n"/>
      <c r="C48" s="18" t="n"/>
      <c r="D48" s="31" t="n"/>
      <c r="E48" s="20" t="n"/>
      <c r="F48" s="32" t="n"/>
      <c r="G48" s="29">
        <f>IF(A48="","",IFERROR(IF(OR(E48="",F48=""),"",E48*F48),""))</f>
        <v/>
      </c>
      <c r="H48" s="18" t="n"/>
      <c r="I48" s="22" t="n"/>
      <c r="J48" s="31" t="n"/>
      <c r="K48" s="32" t="n"/>
      <c r="L48" s="29">
        <f>IF(A48="","",IFERROR(IF(OR(K48="",G48=""),"",K48-G48),""))</f>
        <v/>
      </c>
    </row>
    <row r="49" ht="28" customHeight="1">
      <c r="A49" s="18" t="n"/>
      <c r="B49" s="18" t="n"/>
      <c r="C49" s="18" t="n"/>
      <c r="D49" s="31" t="n"/>
      <c r="E49" s="20" t="n"/>
      <c r="F49" s="32" t="n"/>
      <c r="G49" s="28">
        <f>IF(A49="","",IFERROR(IF(OR(E49="",F49=""),"",E49*F49),""))</f>
        <v/>
      </c>
      <c r="H49" s="18" t="n"/>
      <c r="I49" s="22" t="n"/>
      <c r="J49" s="31" t="n"/>
      <c r="K49" s="32" t="n"/>
      <c r="L49" s="28">
        <f>IF(A49="","",IFERROR(IF(OR(K49="",G49=""),"",K49-G49),""))</f>
        <v/>
      </c>
    </row>
    <row r="50" ht="28" customHeight="1">
      <c r="A50" s="18" t="n"/>
      <c r="B50" s="18" t="n"/>
      <c r="C50" s="18" t="n"/>
      <c r="D50" s="31" t="n"/>
      <c r="E50" s="20" t="n"/>
      <c r="F50" s="32" t="n"/>
      <c r="G50" s="29">
        <f>IF(A50="","",IFERROR(IF(OR(E50="",F50=""),"",E50*F50),""))</f>
        <v/>
      </c>
      <c r="H50" s="18" t="n"/>
      <c r="I50" s="22" t="n"/>
      <c r="J50" s="31" t="n"/>
      <c r="K50" s="32" t="n"/>
      <c r="L50" s="29">
        <f>IF(A50="","",IFERROR(IF(OR(K50="",G50=""),"",K50-G50),""))</f>
        <v/>
      </c>
    </row>
    <row r="51" ht="28" customHeight="1">
      <c r="A51" s="18" t="n"/>
      <c r="B51" s="18" t="n"/>
      <c r="C51" s="18" t="n"/>
      <c r="D51" s="31" t="n"/>
      <c r="E51" s="20" t="n"/>
      <c r="F51" s="32" t="n"/>
      <c r="G51" s="28">
        <f>IF(A51="","",IFERROR(IF(OR(E51="",F51=""),"",E51*F51),""))</f>
        <v/>
      </c>
      <c r="H51" s="18" t="n"/>
      <c r="I51" s="22" t="n"/>
      <c r="J51" s="31" t="n"/>
      <c r="K51" s="32" t="n"/>
      <c r="L51" s="28">
        <f>IF(A51="","",IFERROR(IF(OR(K51="",G51=""),"",K51-G51),""))</f>
        <v/>
      </c>
    </row>
    <row r="52" ht="28" customHeight="1">
      <c r="A52" s="18" t="n"/>
      <c r="B52" s="18" t="n"/>
      <c r="C52" s="18" t="n"/>
      <c r="D52" s="31" t="n"/>
      <c r="E52" s="20" t="n"/>
      <c r="F52" s="32" t="n"/>
      <c r="G52" s="29">
        <f>IF(A52="","",IFERROR(IF(OR(E52="",F52=""),"",E52*F52),""))</f>
        <v/>
      </c>
      <c r="H52" s="18" t="n"/>
      <c r="I52" s="22" t="n"/>
      <c r="J52" s="31" t="n"/>
      <c r="K52" s="32" t="n"/>
      <c r="L52" s="29">
        <f>IF(A52="","",IFERROR(IF(OR(K52="",G52=""),"",K52-G52),""))</f>
        <v/>
      </c>
    </row>
    <row r="53" ht="28" customHeight="1">
      <c r="A53" s="18" t="n"/>
      <c r="B53" s="18" t="n"/>
      <c r="C53" s="18" t="n"/>
      <c r="D53" s="31" t="n"/>
      <c r="E53" s="20" t="n"/>
      <c r="F53" s="32" t="n"/>
      <c r="G53" s="28">
        <f>IF(A53="","",IFERROR(IF(OR(E53="",F53=""),"",E53*F53),""))</f>
        <v/>
      </c>
      <c r="H53" s="18" t="n"/>
      <c r="I53" s="22" t="n"/>
      <c r="J53" s="31" t="n"/>
      <c r="K53" s="32" t="n"/>
      <c r="L53" s="28">
        <f>IF(A53="","",IFERROR(IF(OR(K53="",G53=""),"",K53-G53),""))</f>
        <v/>
      </c>
    </row>
    <row r="54" ht="28" customHeight="1">
      <c r="A54" s="18" t="n"/>
      <c r="B54" s="18" t="n"/>
      <c r="C54" s="18" t="n"/>
      <c r="D54" s="31" t="n"/>
      <c r="E54" s="20" t="n"/>
      <c r="F54" s="32" t="n"/>
      <c r="G54" s="29">
        <f>IF(A54="","",IFERROR(IF(OR(E54="",F54=""),"",E54*F54),""))</f>
        <v/>
      </c>
      <c r="H54" s="18" t="n"/>
      <c r="I54" s="22" t="n"/>
      <c r="J54" s="31" t="n"/>
      <c r="K54" s="32" t="n"/>
      <c r="L54" s="29">
        <f>IF(A54="","",IFERROR(IF(OR(K54="",G54=""),"",K54-G54),""))</f>
        <v/>
      </c>
    </row>
    <row r="55" ht="28" customHeight="1">
      <c r="A55" s="18" t="n"/>
      <c r="B55" s="18" t="n"/>
      <c r="C55" s="18" t="n"/>
      <c r="D55" s="31" t="n"/>
      <c r="E55" s="20" t="n"/>
      <c r="F55" s="32" t="n"/>
      <c r="G55" s="28">
        <f>IF(A55="","",IFERROR(IF(OR(E55="",F55=""),"",E55*F55),""))</f>
        <v/>
      </c>
      <c r="H55" s="18" t="n"/>
      <c r="I55" s="22" t="n"/>
      <c r="J55" s="31" t="n"/>
      <c r="K55" s="32" t="n"/>
      <c r="L55" s="28">
        <f>IF(A55="","",IFERROR(IF(OR(K55="",G55=""),"",K55-G55),""))</f>
        <v/>
      </c>
    </row>
    <row r="56" ht="28" customHeight="1">
      <c r="A56" s="18" t="n"/>
      <c r="B56" s="18" t="n"/>
      <c r="C56" s="18" t="n"/>
      <c r="D56" s="31" t="n"/>
      <c r="E56" s="20" t="n"/>
      <c r="F56" s="32" t="n"/>
      <c r="G56" s="29">
        <f>IF(A56="","",IFERROR(IF(OR(E56="",F56=""),"",E56*F56),""))</f>
        <v/>
      </c>
      <c r="H56" s="18" t="n"/>
      <c r="I56" s="22" t="n"/>
      <c r="J56" s="31" t="n"/>
      <c r="K56" s="32" t="n"/>
      <c r="L56" s="29">
        <f>IF(A56="","",IFERROR(IF(OR(K56="",G56=""),"",K56-G56),""))</f>
        <v/>
      </c>
    </row>
    <row r="57" ht="28" customHeight="1">
      <c r="A57" s="18" t="n"/>
      <c r="B57" s="18" t="n"/>
      <c r="C57" s="18" t="n"/>
      <c r="D57" s="31" t="n"/>
      <c r="E57" s="20" t="n"/>
      <c r="F57" s="32" t="n"/>
      <c r="G57" s="28">
        <f>IF(A57="","",IFERROR(IF(OR(E57="",F57=""),"",E57*F57),""))</f>
        <v/>
      </c>
      <c r="H57" s="18" t="n"/>
      <c r="I57" s="22" t="n"/>
      <c r="J57" s="31" t="n"/>
      <c r="K57" s="32" t="n"/>
      <c r="L57" s="28">
        <f>IF(A57="","",IFERROR(IF(OR(K57="",G57=""),"",K57-G57),""))</f>
        <v/>
      </c>
    </row>
    <row r="58" ht="28" customHeight="1">
      <c r="A58" s="18" t="n"/>
      <c r="B58" s="18" t="n"/>
      <c r="C58" s="18" t="n"/>
      <c r="D58" s="31" t="n"/>
      <c r="E58" s="20" t="n"/>
      <c r="F58" s="32" t="n"/>
      <c r="G58" s="29">
        <f>IF(A58="","",IFERROR(IF(OR(E58="",F58=""),"",E58*F58),""))</f>
        <v/>
      </c>
      <c r="H58" s="18" t="n"/>
      <c r="I58" s="22" t="n"/>
      <c r="J58" s="31" t="n"/>
      <c r="K58" s="32" t="n"/>
      <c r="L58" s="29">
        <f>IF(A58="","",IFERROR(IF(OR(K58="",G58=""),"",K58-G58),""))</f>
        <v/>
      </c>
    </row>
    <row r="59" ht="28" customHeight="1">
      <c r="A59" s="18" t="n"/>
      <c r="B59" s="18" t="n"/>
      <c r="C59" s="18" t="n"/>
      <c r="D59" s="31" t="n"/>
      <c r="E59" s="20" t="n"/>
      <c r="F59" s="32" t="n"/>
      <c r="G59" s="28">
        <f>IF(A59="","",IFERROR(IF(OR(E59="",F59=""),"",E59*F59),""))</f>
        <v/>
      </c>
      <c r="H59" s="18" t="n"/>
      <c r="I59" s="22" t="n"/>
      <c r="J59" s="31" t="n"/>
      <c r="K59" s="32" t="n"/>
      <c r="L59" s="28">
        <f>IF(A59="","",IFERROR(IF(OR(K59="",G59=""),"",K59-G59),""))</f>
        <v/>
      </c>
    </row>
    <row r="60" ht="28" customHeight="1">
      <c r="A60" s="18" t="n"/>
      <c r="B60" s="18" t="n"/>
      <c r="C60" s="18" t="n"/>
      <c r="D60" s="31" t="n"/>
      <c r="E60" s="20" t="n"/>
      <c r="F60" s="32" t="n"/>
      <c r="G60" s="29">
        <f>IF(A60="","",IFERROR(IF(OR(E60="",F60=""),"",E60*F60),""))</f>
        <v/>
      </c>
      <c r="H60" s="18" t="n"/>
      <c r="I60" s="22" t="n"/>
      <c r="J60" s="31" t="n"/>
      <c r="K60" s="32" t="n"/>
      <c r="L60" s="29">
        <f>IF(A60="","",IFERROR(IF(OR(K60="",G60=""),"",K60-G60),""))</f>
        <v/>
      </c>
    </row>
    <row r="61" ht="28" customHeight="1">
      <c r="A61" s="18" t="n"/>
      <c r="B61" s="18" t="n"/>
      <c r="C61" s="18" t="n"/>
      <c r="D61" s="31" t="n"/>
      <c r="E61" s="20" t="n"/>
      <c r="F61" s="32" t="n"/>
      <c r="G61" s="28">
        <f>IF(A61="","",IFERROR(IF(OR(E61="",F61=""),"",E61*F61),""))</f>
        <v/>
      </c>
      <c r="H61" s="18" t="n"/>
      <c r="I61" s="22" t="n"/>
      <c r="J61" s="31" t="n"/>
      <c r="K61" s="32" t="n"/>
      <c r="L61" s="28">
        <f>IF(A61="","",IFERROR(IF(OR(K61="",G61=""),"",K61-G61),""))</f>
        <v/>
      </c>
    </row>
    <row r="62" ht="28" customHeight="1">
      <c r="A62" s="18" t="n"/>
      <c r="B62" s="18" t="n"/>
      <c r="C62" s="18" t="n"/>
      <c r="D62" s="31" t="n"/>
      <c r="E62" s="20" t="n"/>
      <c r="F62" s="32" t="n"/>
      <c r="G62" s="29">
        <f>IF(A62="","",IFERROR(IF(OR(E62="",F62=""),"",E62*F62),""))</f>
        <v/>
      </c>
      <c r="H62" s="18" t="n"/>
      <c r="I62" s="22" t="n"/>
      <c r="J62" s="31" t="n"/>
      <c r="K62" s="32" t="n"/>
      <c r="L62" s="29">
        <f>IF(A62="","",IFERROR(IF(OR(K62="",G62=""),"",K62-G62),""))</f>
        <v/>
      </c>
    </row>
    <row r="63" ht="28" customHeight="1">
      <c r="A63" s="18" t="n"/>
      <c r="B63" s="18" t="n"/>
      <c r="C63" s="18" t="n"/>
      <c r="D63" s="31" t="n"/>
      <c r="E63" s="20" t="n"/>
      <c r="F63" s="32" t="n"/>
      <c r="G63" s="28">
        <f>IF(A63="","",IFERROR(IF(OR(E63="",F63=""),"",E63*F63),""))</f>
        <v/>
      </c>
      <c r="H63" s="18" t="n"/>
      <c r="I63" s="22" t="n"/>
      <c r="J63" s="31" t="n"/>
      <c r="K63" s="32" t="n"/>
      <c r="L63" s="28">
        <f>IF(A63="","",IFERROR(IF(OR(K63="",G63=""),"",K63-G63),""))</f>
        <v/>
      </c>
    </row>
    <row r="64" ht="28" customHeight="1">
      <c r="A64" s="18" t="n"/>
      <c r="B64" s="18" t="n"/>
      <c r="C64" s="18" t="n"/>
      <c r="D64" s="31" t="n"/>
      <c r="E64" s="20" t="n"/>
      <c r="F64" s="32" t="n"/>
      <c r="G64" s="29">
        <f>IF(A64="","",IFERROR(IF(OR(E64="",F64=""),"",E64*F64),""))</f>
        <v/>
      </c>
      <c r="H64" s="18" t="n"/>
      <c r="I64" s="22" t="n"/>
      <c r="J64" s="31" t="n"/>
      <c r="K64" s="32" t="n"/>
      <c r="L64" s="29">
        <f>IF(A64="","",IFERROR(IF(OR(K64="",G64=""),"",K64-G64),""))</f>
        <v/>
      </c>
    </row>
    <row r="65" ht="28" customHeight="1">
      <c r="A65" s="18" t="n"/>
      <c r="B65" s="18" t="n"/>
      <c r="C65" s="18" t="n"/>
      <c r="D65" s="31" t="n"/>
      <c r="E65" s="20" t="n"/>
      <c r="F65" s="32" t="n"/>
      <c r="G65" s="28">
        <f>IF(A65="","",IFERROR(IF(OR(E65="",F65=""),"",E65*F65),""))</f>
        <v/>
      </c>
      <c r="H65" s="18" t="n"/>
      <c r="I65" s="22" t="n"/>
      <c r="J65" s="31" t="n"/>
      <c r="K65" s="32" t="n"/>
      <c r="L65" s="28">
        <f>IF(A65="","",IFERROR(IF(OR(K65="",G65=""),"",K65-G65),""))</f>
        <v/>
      </c>
    </row>
    <row r="66" ht="28" customHeight="1">
      <c r="A66" s="18" t="n"/>
      <c r="B66" s="18" t="n"/>
      <c r="C66" s="18" t="n"/>
      <c r="D66" s="31" t="n"/>
      <c r="E66" s="20" t="n"/>
      <c r="F66" s="32" t="n"/>
      <c r="G66" s="29">
        <f>IF(A66="","",IFERROR(IF(OR(E66="",F66=""),"",E66*F66),""))</f>
        <v/>
      </c>
      <c r="H66" s="18" t="n"/>
      <c r="I66" s="22" t="n"/>
      <c r="J66" s="31" t="n"/>
      <c r="K66" s="32" t="n"/>
      <c r="L66" s="29">
        <f>IF(A66="","",IFERROR(IF(OR(K66="",G66=""),"",K66-G66),""))</f>
        <v/>
      </c>
    </row>
    <row r="67" ht="28" customHeight="1">
      <c r="A67" s="18" t="n"/>
      <c r="B67" s="18" t="n"/>
      <c r="C67" s="18" t="n"/>
      <c r="D67" s="31" t="n"/>
      <c r="E67" s="20" t="n"/>
      <c r="F67" s="32" t="n"/>
      <c r="G67" s="28">
        <f>IF(A67="","",IFERROR(IF(OR(E67="",F67=""),"",E67*F67),""))</f>
        <v/>
      </c>
      <c r="H67" s="18" t="n"/>
      <c r="I67" s="22" t="n"/>
      <c r="J67" s="31" t="n"/>
      <c r="K67" s="32" t="n"/>
      <c r="L67" s="28">
        <f>IF(A67="","",IFERROR(IF(OR(K67="",G67=""),"",K67-G67),""))</f>
        <v/>
      </c>
    </row>
    <row r="68" ht="28" customHeight="1">
      <c r="A68" s="18" t="n"/>
      <c r="B68" s="18" t="n"/>
      <c r="C68" s="18" t="n"/>
      <c r="D68" s="31" t="n"/>
      <c r="E68" s="20" t="n"/>
      <c r="F68" s="32" t="n"/>
      <c r="G68" s="29">
        <f>IF(A68="","",IFERROR(IF(OR(E68="",F68=""),"",E68*F68),""))</f>
        <v/>
      </c>
      <c r="H68" s="18" t="n"/>
      <c r="I68" s="22" t="n"/>
      <c r="J68" s="31" t="n"/>
      <c r="K68" s="32" t="n"/>
      <c r="L68" s="29">
        <f>IF(A68="","",IFERROR(IF(OR(K68="",G68=""),"",K68-G68),""))</f>
        <v/>
      </c>
    </row>
    <row r="69" ht="28" customHeight="1">
      <c r="A69" s="18" t="n"/>
      <c r="B69" s="18" t="n"/>
      <c r="C69" s="18" t="n"/>
      <c r="D69" s="31" t="n"/>
      <c r="E69" s="20" t="n"/>
      <c r="F69" s="32" t="n"/>
      <c r="G69" s="28">
        <f>IF(A69="","",IFERROR(IF(OR(E69="",F69=""),"",E69*F69),""))</f>
        <v/>
      </c>
      <c r="H69" s="18" t="n"/>
      <c r="I69" s="22" t="n"/>
      <c r="J69" s="31" t="n"/>
      <c r="K69" s="32" t="n"/>
      <c r="L69" s="28">
        <f>IF(A69="","",IFERROR(IF(OR(K69="",G69=""),"",K69-G69),""))</f>
        <v/>
      </c>
    </row>
    <row r="70" ht="28" customHeight="1">
      <c r="A70" s="18" t="n"/>
      <c r="B70" s="18" t="n"/>
      <c r="C70" s="18" t="n"/>
      <c r="D70" s="31" t="n"/>
      <c r="E70" s="20" t="n"/>
      <c r="F70" s="32" t="n"/>
      <c r="G70" s="29">
        <f>IF(A70="","",IFERROR(IF(OR(E70="",F70=""),"",E70*F70),""))</f>
        <v/>
      </c>
      <c r="H70" s="18" t="n"/>
      <c r="I70" s="22" t="n"/>
      <c r="J70" s="31" t="n"/>
      <c r="K70" s="32" t="n"/>
      <c r="L70" s="29">
        <f>IF(A70="","",IFERROR(IF(OR(K70="",G70=""),"",K70-G70),""))</f>
        <v/>
      </c>
    </row>
    <row r="71" ht="28" customHeight="1">
      <c r="A71" s="18" t="n"/>
      <c r="B71" s="18" t="n"/>
      <c r="C71" s="18" t="n"/>
      <c r="D71" s="31" t="n"/>
      <c r="E71" s="20" t="n"/>
      <c r="F71" s="32" t="n"/>
      <c r="G71" s="28">
        <f>IF(A71="","",IFERROR(IF(OR(E71="",F71=""),"",E71*F71),""))</f>
        <v/>
      </c>
      <c r="H71" s="18" t="n"/>
      <c r="I71" s="22" t="n"/>
      <c r="J71" s="31" t="n"/>
      <c r="K71" s="32" t="n"/>
      <c r="L71" s="28">
        <f>IF(A71="","",IFERROR(IF(OR(K71="",G71=""),"",K71-G71),""))</f>
        <v/>
      </c>
    </row>
    <row r="72" ht="28" customHeight="1">
      <c r="A72" s="18" t="n"/>
      <c r="B72" s="18" t="n"/>
      <c r="C72" s="18" t="n"/>
      <c r="D72" s="31" t="n"/>
      <c r="E72" s="20" t="n"/>
      <c r="F72" s="32" t="n"/>
      <c r="G72" s="29">
        <f>IF(A72="","",IFERROR(IF(OR(E72="",F72=""),"",E72*F72),""))</f>
        <v/>
      </c>
      <c r="H72" s="18" t="n"/>
      <c r="I72" s="22" t="n"/>
      <c r="J72" s="31" t="n"/>
      <c r="K72" s="32" t="n"/>
      <c r="L72" s="29">
        <f>IF(A72="","",IFERROR(IF(OR(K72="",G72=""),"",K72-G72),""))</f>
        <v/>
      </c>
    </row>
    <row r="73" ht="28" customHeight="1">
      <c r="A73" s="18" t="n"/>
      <c r="B73" s="18" t="n"/>
      <c r="C73" s="18" t="n"/>
      <c r="D73" s="31" t="n"/>
      <c r="E73" s="20" t="n"/>
      <c r="F73" s="32" t="n"/>
      <c r="G73" s="28">
        <f>IF(A73="","",IFERROR(IF(OR(E73="",F73=""),"",E73*F73),""))</f>
        <v/>
      </c>
      <c r="H73" s="18" t="n"/>
      <c r="I73" s="22" t="n"/>
      <c r="J73" s="31" t="n"/>
      <c r="K73" s="32" t="n"/>
      <c r="L73" s="28">
        <f>IF(A73="","",IFERROR(IF(OR(K73="",G73=""),"",K73-G73),""))</f>
        <v/>
      </c>
    </row>
    <row r="74" ht="28" customHeight="1">
      <c r="A74" s="18" t="n"/>
      <c r="B74" s="18" t="n"/>
      <c r="C74" s="18" t="n"/>
      <c r="D74" s="31" t="n"/>
      <c r="E74" s="20" t="n"/>
      <c r="F74" s="32" t="n"/>
      <c r="G74" s="29">
        <f>IF(A74="","",IFERROR(IF(OR(E74="",F74=""),"",E74*F74),""))</f>
        <v/>
      </c>
      <c r="H74" s="18" t="n"/>
      <c r="I74" s="22" t="n"/>
      <c r="J74" s="31" t="n"/>
      <c r="K74" s="32" t="n"/>
      <c r="L74" s="29">
        <f>IF(A74="","",IFERROR(IF(OR(K74="",G74=""),"",K74-G74),""))</f>
        <v/>
      </c>
    </row>
    <row r="75" ht="28" customHeight="1">
      <c r="A75" s="18" t="n"/>
      <c r="B75" s="18" t="n"/>
      <c r="C75" s="18" t="n"/>
      <c r="D75" s="31" t="n"/>
      <c r="E75" s="20" t="n"/>
      <c r="F75" s="32" t="n"/>
      <c r="G75" s="28">
        <f>IF(A75="","",IFERROR(IF(OR(E75="",F75=""),"",E75*F75),""))</f>
        <v/>
      </c>
      <c r="H75" s="18" t="n"/>
      <c r="I75" s="22" t="n"/>
      <c r="J75" s="31" t="n"/>
      <c r="K75" s="32" t="n"/>
      <c r="L75" s="28">
        <f>IF(A75="","",IFERROR(IF(OR(K75="",G75=""),"",K75-G75),""))</f>
        <v/>
      </c>
    </row>
    <row r="76" ht="28" customHeight="1">
      <c r="A76" s="18" t="n"/>
      <c r="B76" s="18" t="n"/>
      <c r="C76" s="18" t="n"/>
      <c r="D76" s="31" t="n"/>
      <c r="E76" s="20" t="n"/>
      <c r="F76" s="32" t="n"/>
      <c r="G76" s="29">
        <f>IF(A76="","",IFERROR(IF(OR(E76="",F76=""),"",E76*F76),""))</f>
        <v/>
      </c>
      <c r="H76" s="18" t="n"/>
      <c r="I76" s="22" t="n"/>
      <c r="J76" s="31" t="n"/>
      <c r="K76" s="32" t="n"/>
      <c r="L76" s="29">
        <f>IF(A76="","",IFERROR(IF(OR(K76="",G76=""),"",K76-G76),""))</f>
        <v/>
      </c>
    </row>
    <row r="77" ht="28" customHeight="1">
      <c r="A77" s="18" t="n"/>
      <c r="B77" s="18" t="n"/>
      <c r="C77" s="18" t="n"/>
      <c r="D77" s="31" t="n"/>
      <c r="E77" s="20" t="n"/>
      <c r="F77" s="32" t="n"/>
      <c r="G77" s="28">
        <f>IF(A77="","",IFERROR(IF(OR(E77="",F77=""),"",E77*F77),""))</f>
        <v/>
      </c>
      <c r="H77" s="18" t="n"/>
      <c r="I77" s="22" t="n"/>
      <c r="J77" s="31" t="n"/>
      <c r="K77" s="32" t="n"/>
      <c r="L77" s="28">
        <f>IF(A77="","",IFERROR(IF(OR(K77="",G77=""),"",K77-G77),""))</f>
        <v/>
      </c>
    </row>
    <row r="78" ht="28" customHeight="1">
      <c r="A78" s="18" t="n"/>
      <c r="B78" s="18" t="n"/>
      <c r="C78" s="18" t="n"/>
      <c r="D78" s="31" t="n"/>
      <c r="E78" s="20" t="n"/>
      <c r="F78" s="32" t="n"/>
      <c r="G78" s="29">
        <f>IF(A78="","",IFERROR(IF(OR(E78="",F78=""),"",E78*F78),""))</f>
        <v/>
      </c>
      <c r="H78" s="18" t="n"/>
      <c r="I78" s="22" t="n"/>
      <c r="J78" s="31" t="n"/>
      <c r="K78" s="32" t="n"/>
      <c r="L78" s="29">
        <f>IF(A78="","",IFERROR(IF(OR(K78="",G78=""),"",K78-G78),""))</f>
        <v/>
      </c>
    </row>
    <row r="79" ht="28" customHeight="1">
      <c r="A79" s="18" t="n"/>
      <c r="B79" s="18" t="n"/>
      <c r="C79" s="18" t="n"/>
      <c r="D79" s="31" t="n"/>
      <c r="E79" s="20" t="n"/>
      <c r="F79" s="32" t="n"/>
      <c r="G79" s="28">
        <f>IF(A79="","",IFERROR(IF(OR(E79="",F79=""),"",E79*F79),""))</f>
        <v/>
      </c>
      <c r="H79" s="18" t="n"/>
      <c r="I79" s="22" t="n"/>
      <c r="J79" s="31" t="n"/>
      <c r="K79" s="32" t="n"/>
      <c r="L79" s="28">
        <f>IF(A79="","",IFERROR(IF(OR(K79="",G79=""),"",K79-G79),""))</f>
        <v/>
      </c>
    </row>
    <row r="80" ht="28" customHeight="1">
      <c r="A80" s="18" t="n"/>
      <c r="B80" s="18" t="n"/>
      <c r="C80" s="18" t="n"/>
      <c r="D80" s="31" t="n"/>
      <c r="E80" s="20" t="n"/>
      <c r="F80" s="32" t="n"/>
      <c r="G80" s="29">
        <f>IF(A80="","",IFERROR(IF(OR(E80="",F80=""),"",E80*F80),""))</f>
        <v/>
      </c>
      <c r="H80" s="18" t="n"/>
      <c r="I80" s="22" t="n"/>
      <c r="J80" s="31" t="n"/>
      <c r="K80" s="32" t="n"/>
      <c r="L80" s="29">
        <f>IF(A80="","",IFERROR(IF(OR(K80="",G80=""),"",K80-G80),""))</f>
        <v/>
      </c>
    </row>
    <row r="81" ht="28" customHeight="1">
      <c r="A81" s="18" t="n"/>
      <c r="B81" s="18" t="n"/>
      <c r="C81" s="18" t="n"/>
      <c r="D81" s="31" t="n"/>
      <c r="E81" s="20" t="n"/>
      <c r="F81" s="32" t="n"/>
      <c r="G81" s="28">
        <f>IF(A81="","",IFERROR(IF(OR(E81="",F81=""),"",E81*F81),""))</f>
        <v/>
      </c>
      <c r="H81" s="18" t="n"/>
      <c r="I81" s="22" t="n"/>
      <c r="J81" s="31" t="n"/>
      <c r="K81" s="32" t="n"/>
      <c r="L81" s="28">
        <f>IF(A81="","",IFERROR(IF(OR(K81="",G81=""),"",K81-G81),""))</f>
        <v/>
      </c>
    </row>
    <row r="82" ht="28" customHeight="1">
      <c r="A82" s="18" t="n"/>
      <c r="B82" s="18" t="n"/>
      <c r="C82" s="18" t="n"/>
      <c r="D82" s="31" t="n"/>
      <c r="E82" s="20" t="n"/>
      <c r="F82" s="32" t="n"/>
      <c r="G82" s="29">
        <f>IF(A82="","",IFERROR(IF(OR(E82="",F82=""),"",E82*F82),""))</f>
        <v/>
      </c>
      <c r="H82" s="18" t="n"/>
      <c r="I82" s="22" t="n"/>
      <c r="J82" s="31" t="n"/>
      <c r="K82" s="32" t="n"/>
      <c r="L82" s="29">
        <f>IF(A82="","",IFERROR(IF(OR(K82="",G82=""),"",K82-G82),""))</f>
        <v/>
      </c>
    </row>
    <row r="83" ht="28" customHeight="1">
      <c r="A83" s="18" t="n"/>
      <c r="B83" s="18" t="n"/>
      <c r="C83" s="18" t="n"/>
      <c r="D83" s="31" t="n"/>
      <c r="E83" s="20" t="n"/>
      <c r="F83" s="32" t="n"/>
      <c r="G83" s="28">
        <f>IF(A83="","",IFERROR(IF(OR(E83="",F83=""),"",E83*F83),""))</f>
        <v/>
      </c>
      <c r="H83" s="18" t="n"/>
      <c r="I83" s="22" t="n"/>
      <c r="J83" s="31" t="n"/>
      <c r="K83" s="32" t="n"/>
      <c r="L83" s="28">
        <f>IF(A83="","",IFERROR(IF(OR(K83="",G83=""),"",K83-G83),""))</f>
        <v/>
      </c>
    </row>
    <row r="84" ht="28" customHeight="1">
      <c r="A84" s="18" t="n"/>
      <c r="B84" s="18" t="n"/>
      <c r="C84" s="18" t="n"/>
      <c r="D84" s="31" t="n"/>
      <c r="E84" s="20" t="n"/>
      <c r="F84" s="32" t="n"/>
      <c r="G84" s="29">
        <f>IF(A84="","",IFERROR(IF(OR(E84="",F84=""),"",E84*F84),""))</f>
        <v/>
      </c>
      <c r="H84" s="18" t="n"/>
      <c r="I84" s="22" t="n"/>
      <c r="J84" s="31" t="n"/>
      <c r="K84" s="32" t="n"/>
      <c r="L84" s="29">
        <f>IF(A84="","",IFERROR(IF(OR(K84="",G84=""),"",K84-G84),""))</f>
        <v/>
      </c>
    </row>
    <row r="85" ht="28" customHeight="1">
      <c r="A85" s="18" t="n"/>
      <c r="B85" s="18" t="n"/>
      <c r="C85" s="18" t="n"/>
      <c r="D85" s="31" t="n"/>
      <c r="E85" s="20" t="n"/>
      <c r="F85" s="32" t="n"/>
      <c r="G85" s="28">
        <f>IF(A85="","",IFERROR(IF(OR(E85="",F85=""),"",E85*F85),""))</f>
        <v/>
      </c>
      <c r="H85" s="18" t="n"/>
      <c r="I85" s="22" t="n"/>
      <c r="J85" s="31" t="n"/>
      <c r="K85" s="32" t="n"/>
      <c r="L85" s="28">
        <f>IF(A85="","",IFERROR(IF(OR(K85="",G85=""),"",K85-G85),""))</f>
        <v/>
      </c>
    </row>
    <row r="86" ht="28" customHeight="1">
      <c r="A86" s="18" t="n"/>
      <c r="B86" s="18" t="n"/>
      <c r="C86" s="18" t="n"/>
      <c r="D86" s="31" t="n"/>
      <c r="E86" s="20" t="n"/>
      <c r="F86" s="32" t="n"/>
      <c r="G86" s="29">
        <f>IF(A86="","",IFERROR(IF(OR(E86="",F86=""),"",E86*F86),""))</f>
        <v/>
      </c>
      <c r="H86" s="18" t="n"/>
      <c r="I86" s="22" t="n"/>
      <c r="J86" s="31" t="n"/>
      <c r="K86" s="32" t="n"/>
      <c r="L86" s="29">
        <f>IF(A86="","",IFERROR(IF(OR(K86="",G86=""),"",K86-G86),""))</f>
        <v/>
      </c>
    </row>
    <row r="87" ht="28" customHeight="1">
      <c r="A87" s="18" t="n"/>
      <c r="B87" s="18" t="n"/>
      <c r="C87" s="18" t="n"/>
      <c r="D87" s="31" t="n"/>
      <c r="E87" s="20" t="n"/>
      <c r="F87" s="32" t="n"/>
      <c r="G87" s="28">
        <f>IF(A87="","",IFERROR(IF(OR(E87="",F87=""),"",E87*F87),""))</f>
        <v/>
      </c>
      <c r="H87" s="18" t="n"/>
      <c r="I87" s="22" t="n"/>
      <c r="J87" s="31" t="n"/>
      <c r="K87" s="32" t="n"/>
      <c r="L87" s="28">
        <f>IF(A87="","",IFERROR(IF(OR(K87="",G87=""),"",K87-G87),""))</f>
        <v/>
      </c>
    </row>
    <row r="88" ht="28" customHeight="1">
      <c r="A88" s="18" t="n"/>
      <c r="B88" s="18" t="n"/>
      <c r="C88" s="18" t="n"/>
      <c r="D88" s="31" t="n"/>
      <c r="E88" s="20" t="n"/>
      <c r="F88" s="32" t="n"/>
      <c r="G88" s="29">
        <f>IF(A88="","",IFERROR(IF(OR(E88="",F88=""),"",E88*F88),""))</f>
        <v/>
      </c>
      <c r="H88" s="18" t="n"/>
      <c r="I88" s="22" t="n"/>
      <c r="J88" s="31" t="n"/>
      <c r="K88" s="32" t="n"/>
      <c r="L88" s="29">
        <f>IF(A88="","",IFERROR(IF(OR(K88="",G88=""),"",K88-G88),""))</f>
        <v/>
      </c>
    </row>
    <row r="89" ht="28" customHeight="1">
      <c r="A89" s="18" t="n"/>
      <c r="B89" s="18" t="n"/>
      <c r="C89" s="18" t="n"/>
      <c r="D89" s="31" t="n"/>
      <c r="E89" s="20" t="n"/>
      <c r="F89" s="32" t="n"/>
      <c r="G89" s="28">
        <f>IF(A89="","",IFERROR(IF(OR(E89="",F89=""),"",E89*F89),""))</f>
        <v/>
      </c>
      <c r="H89" s="18" t="n"/>
      <c r="I89" s="22" t="n"/>
      <c r="J89" s="31" t="n"/>
      <c r="K89" s="32" t="n"/>
      <c r="L89" s="28">
        <f>IF(A89="","",IFERROR(IF(OR(K89="",G89=""),"",K89-G89),""))</f>
        <v/>
      </c>
    </row>
    <row r="90" ht="28" customHeight="1">
      <c r="A90" s="18" t="n"/>
      <c r="B90" s="18" t="n"/>
      <c r="C90" s="18" t="n"/>
      <c r="D90" s="31" t="n"/>
      <c r="E90" s="20" t="n"/>
      <c r="F90" s="32" t="n"/>
      <c r="G90" s="29">
        <f>IF(A90="","",IFERROR(IF(OR(E90="",F90=""),"",E90*F90),""))</f>
        <v/>
      </c>
      <c r="H90" s="18" t="n"/>
      <c r="I90" s="22" t="n"/>
      <c r="J90" s="31" t="n"/>
      <c r="K90" s="32" t="n"/>
      <c r="L90" s="29">
        <f>IF(A90="","",IFERROR(IF(OR(K90="",G90=""),"",K90-G90),""))</f>
        <v/>
      </c>
    </row>
    <row r="91" ht="28" customHeight="1">
      <c r="A91" s="18" t="n"/>
      <c r="B91" s="18" t="n"/>
      <c r="C91" s="18" t="n"/>
      <c r="D91" s="31" t="n"/>
      <c r="E91" s="20" t="n"/>
      <c r="F91" s="32" t="n"/>
      <c r="G91" s="28">
        <f>IF(A91="","",IFERROR(IF(OR(E91="",F91=""),"",E91*F91),""))</f>
        <v/>
      </c>
      <c r="H91" s="18" t="n"/>
      <c r="I91" s="22" t="n"/>
      <c r="J91" s="31" t="n"/>
      <c r="K91" s="32" t="n"/>
      <c r="L91" s="28">
        <f>IF(A91="","",IFERROR(IF(OR(K91="",G91=""),"",K91-G91),""))</f>
        <v/>
      </c>
    </row>
    <row r="92" ht="28" customHeight="1">
      <c r="A92" s="18" t="n"/>
      <c r="B92" s="18" t="n"/>
      <c r="C92" s="18" t="n"/>
      <c r="D92" s="31" t="n"/>
      <c r="E92" s="20" t="n"/>
      <c r="F92" s="32" t="n"/>
      <c r="G92" s="29">
        <f>IF(A92="","",IFERROR(IF(OR(E92="",F92=""),"",E92*F92),""))</f>
        <v/>
      </c>
      <c r="H92" s="18" t="n"/>
      <c r="I92" s="22" t="n"/>
      <c r="J92" s="31" t="n"/>
      <c r="K92" s="32" t="n"/>
      <c r="L92" s="29">
        <f>IF(A92="","",IFERROR(IF(OR(K92="",G92=""),"",K92-G92),""))</f>
        <v/>
      </c>
    </row>
    <row r="93" ht="28" customHeight="1">
      <c r="A93" s="18" t="n"/>
      <c r="B93" s="18" t="n"/>
      <c r="C93" s="18" t="n"/>
      <c r="D93" s="31" t="n"/>
      <c r="E93" s="20" t="n"/>
      <c r="F93" s="32" t="n"/>
      <c r="G93" s="28">
        <f>IF(A93="","",IFERROR(IF(OR(E93="",F93=""),"",E93*F93),""))</f>
        <v/>
      </c>
      <c r="H93" s="18" t="n"/>
      <c r="I93" s="22" t="n"/>
      <c r="J93" s="31" t="n"/>
      <c r="K93" s="32" t="n"/>
      <c r="L93" s="28">
        <f>IF(A93="","",IFERROR(IF(OR(K93="",G93=""),"",K93-G93),""))</f>
        <v/>
      </c>
    </row>
    <row r="94" ht="28" customHeight="1">
      <c r="A94" s="18" t="n"/>
      <c r="B94" s="18" t="n"/>
      <c r="C94" s="18" t="n"/>
      <c r="D94" s="31" t="n"/>
      <c r="E94" s="20" t="n"/>
      <c r="F94" s="32" t="n"/>
      <c r="G94" s="29">
        <f>IF(A94="","",IFERROR(IF(OR(E94="",F94=""),"",E94*F94),""))</f>
        <v/>
      </c>
      <c r="H94" s="18" t="n"/>
      <c r="I94" s="22" t="n"/>
      <c r="J94" s="31" t="n"/>
      <c r="K94" s="32" t="n"/>
      <c r="L94" s="29">
        <f>IF(A94="","",IFERROR(IF(OR(K94="",G94=""),"",K94-G94),""))</f>
        <v/>
      </c>
    </row>
    <row r="95" ht="28" customHeight="1">
      <c r="A95" s="18" t="n"/>
      <c r="B95" s="18" t="n"/>
      <c r="C95" s="18" t="n"/>
      <c r="D95" s="31" t="n"/>
      <c r="E95" s="20" t="n"/>
      <c r="F95" s="32" t="n"/>
      <c r="G95" s="28">
        <f>IF(A95="","",IFERROR(IF(OR(E95="",F95=""),"",E95*F95),""))</f>
        <v/>
      </c>
      <c r="H95" s="18" t="n"/>
      <c r="I95" s="22" t="n"/>
      <c r="J95" s="31" t="n"/>
      <c r="K95" s="32" t="n"/>
      <c r="L95" s="28">
        <f>IF(A95="","",IFERROR(IF(OR(K95="",G95=""),"",K95-G95),""))</f>
        <v/>
      </c>
    </row>
    <row r="96" ht="28" customHeight="1">
      <c r="A96" s="18" t="n"/>
      <c r="B96" s="18" t="n"/>
      <c r="C96" s="18" t="n"/>
      <c r="D96" s="31" t="n"/>
      <c r="E96" s="20" t="n"/>
      <c r="F96" s="32" t="n"/>
      <c r="G96" s="29">
        <f>IF(A96="","",IFERROR(IF(OR(E96="",F96=""),"",E96*F96),""))</f>
        <v/>
      </c>
      <c r="H96" s="18" t="n"/>
      <c r="I96" s="22" t="n"/>
      <c r="J96" s="31" t="n"/>
      <c r="K96" s="32" t="n"/>
      <c r="L96" s="29">
        <f>IF(A96="","",IFERROR(IF(OR(K96="",G96=""),"",K96-G96),""))</f>
        <v/>
      </c>
    </row>
    <row r="97" ht="28" customHeight="1">
      <c r="A97" s="18" t="n"/>
      <c r="B97" s="18" t="n"/>
      <c r="C97" s="18" t="n"/>
      <c r="D97" s="31" t="n"/>
      <c r="E97" s="20" t="n"/>
      <c r="F97" s="32" t="n"/>
      <c r="G97" s="28">
        <f>IF(A97="","",IFERROR(IF(OR(E97="",F97=""),"",E97*F97),""))</f>
        <v/>
      </c>
      <c r="H97" s="18" t="n"/>
      <c r="I97" s="22" t="n"/>
      <c r="J97" s="31" t="n"/>
      <c r="K97" s="32" t="n"/>
      <c r="L97" s="28">
        <f>IF(A97="","",IFERROR(IF(OR(K97="",G97=""),"",K97-G97),""))</f>
        <v/>
      </c>
    </row>
    <row r="98" ht="28" customHeight="1">
      <c r="A98" s="18" t="n"/>
      <c r="B98" s="18" t="n"/>
      <c r="C98" s="18" t="n"/>
      <c r="D98" s="31" t="n"/>
      <c r="E98" s="20" t="n"/>
      <c r="F98" s="32" t="n"/>
      <c r="G98" s="29">
        <f>IF(A98="","",IFERROR(IF(OR(E98="",F98=""),"",E98*F98),""))</f>
        <v/>
      </c>
      <c r="H98" s="18" t="n"/>
      <c r="I98" s="22" t="n"/>
      <c r="J98" s="31" t="n"/>
      <c r="K98" s="32" t="n"/>
      <c r="L98" s="29">
        <f>IF(A98="","",IFERROR(IF(OR(K98="",G98=""),"",K98-G98),""))</f>
        <v/>
      </c>
    </row>
    <row r="99" ht="28" customHeight="1">
      <c r="A99" s="18" t="n"/>
      <c r="B99" s="18" t="n"/>
      <c r="C99" s="18" t="n"/>
      <c r="D99" s="31" t="n"/>
      <c r="E99" s="20" t="n"/>
      <c r="F99" s="32" t="n"/>
      <c r="G99" s="28">
        <f>IF(A99="","",IFERROR(IF(OR(E99="",F99=""),"",E99*F99),""))</f>
        <v/>
      </c>
      <c r="H99" s="18" t="n"/>
      <c r="I99" s="22" t="n"/>
      <c r="J99" s="31" t="n"/>
      <c r="K99" s="32" t="n"/>
      <c r="L99" s="28">
        <f>IF(A99="","",IFERROR(IF(OR(K99="",G99=""),"",K99-G99),""))</f>
        <v/>
      </c>
    </row>
    <row r="100" ht="28" customHeight="1">
      <c r="A100" s="18" t="n"/>
      <c r="B100" s="18" t="n"/>
      <c r="C100" s="18" t="n"/>
      <c r="D100" s="31" t="n"/>
      <c r="E100" s="20" t="n"/>
      <c r="F100" s="32" t="n"/>
      <c r="G100" s="29">
        <f>IF(A100="","",IFERROR(IF(OR(E100="",F100=""),"",E100*F100),""))</f>
        <v/>
      </c>
      <c r="H100" s="18" t="n"/>
      <c r="I100" s="22" t="n"/>
      <c r="J100" s="31" t="n"/>
      <c r="K100" s="32" t="n"/>
      <c r="L100" s="29">
        <f>IF(A100="","",IFERROR(IF(OR(K100="",G100=""),"",K100-G100),""))</f>
        <v/>
      </c>
    </row>
    <row r="101" ht="28" customHeight="1">
      <c r="A101" s="18" t="n"/>
      <c r="B101" s="18" t="n"/>
      <c r="C101" s="18" t="n"/>
      <c r="D101" s="31" t="n"/>
      <c r="E101" s="20" t="n"/>
      <c r="F101" s="32" t="n"/>
      <c r="G101" s="28">
        <f>IF(A101="","",IFERROR(IF(OR(E101="",F101=""),"",E101*F101),""))</f>
        <v/>
      </c>
      <c r="H101" s="18" t="n"/>
      <c r="I101" s="22" t="n"/>
      <c r="J101" s="31" t="n"/>
      <c r="K101" s="32" t="n"/>
      <c r="L101" s="28">
        <f>IF(A101="","",IFERROR(IF(OR(K101="",G101=""),"",K101-G101),""))</f>
        <v/>
      </c>
    </row>
    <row r="102" ht="28" customHeight="1">
      <c r="A102" s="18" t="n"/>
      <c r="B102" s="18" t="n"/>
      <c r="C102" s="18" t="n"/>
      <c r="D102" s="31" t="n"/>
      <c r="E102" s="20" t="n"/>
      <c r="F102" s="32" t="n"/>
      <c r="G102" s="29">
        <f>IF(A102="","",IFERROR(IF(OR(E102="",F102=""),"",E102*F102),""))</f>
        <v/>
      </c>
      <c r="H102" s="18" t="n"/>
      <c r="I102" s="22" t="n"/>
      <c r="J102" s="31" t="n"/>
      <c r="K102" s="32" t="n"/>
      <c r="L102" s="29">
        <f>IF(A102="","",IFERROR(IF(OR(K102="",G102=""),"",K102-G102),""))</f>
        <v/>
      </c>
    </row>
    <row r="103" ht="28" customHeight="1">
      <c r="A103" s="18" t="n"/>
      <c r="B103" s="18" t="n"/>
      <c r="C103" s="18" t="n"/>
      <c r="D103" s="31" t="n"/>
      <c r="E103" s="20" t="n"/>
      <c r="F103" s="32" t="n"/>
      <c r="G103" s="28">
        <f>IF(A103="","",IFERROR(IF(OR(E103="",F103=""),"",E103*F103),""))</f>
        <v/>
      </c>
      <c r="H103" s="18" t="n"/>
      <c r="I103" s="22" t="n"/>
      <c r="J103" s="31" t="n"/>
      <c r="K103" s="32" t="n"/>
      <c r="L103" s="28">
        <f>IF(A103="","",IFERROR(IF(OR(K103="",G103=""),"",K103-G103),""))</f>
        <v/>
      </c>
    </row>
  </sheetData>
  <autoFilter ref="A3:L103"/>
  <mergeCells count="1">
    <mergeCell ref="A1:L1"/>
  </mergeCells>
  <conditionalFormatting sqref="A4:L103">
    <cfRule type="expression" priority="1" dxfId="1" stopIfTrue="1">
      <formula>$I4="Consegnata"</formula>
    </cfRule>
    <cfRule type="expression" priority="2" dxfId="0" stopIfTrue="1">
      <formula>AND($A4&lt;&gt;"",$D4&lt;&gt;"",$D4&lt;TODAY(),OR($I4="Da pianificare",$I4="Preparata"))</formula>
    </cfRule>
  </conditionalFormatting>
  <conditionalFormatting sqref="L4:L103">
    <cfRule type="expression" priority="3" dxfId="0">
      <formula>AND($L4&lt;&gt;"",$L4&gt;0)</formula>
    </cfRule>
  </conditionalFormatting>
  <dataValidations count="4">
    <dataValidation sqref="E4:E103" showDropDown="0" showInputMessage="1" showErrorMessage="1" allowBlank="0" errorTitle="Quantità non valida" error="Inserire un numero intero pari o superiore a 1." promptTitle="Quantità" prompt="Indicare il numero di persone destinatarie." type="whole" operator="greaterThanOrEqual">
      <formula1>1</formula1>
    </dataValidation>
    <dataValidation sqref="F4:F103" showDropDown="0" showInputMessage="1" showErrorMessage="1" allowBlank="0" errorTitle="Importo non valido" error="Inserire un importo pari o superiore a zero." promptTitle="Mancia prevista" prompt="Inserire un importo indicativo in euro." type="decimal" operator="greaterThanOrEqual">
      <formula1>0</formula1>
    </dataValidation>
    <dataValidation sqref="I4:I103" showDropDown="0" showInputMessage="1" showErrorMessage="1" allowBlank="0" errorTitle="Stato non valido" error="Selezionare uno degli stati disponibili." promptTitle="Stato della mancia" prompt="Lo stato è una registrazione organizzativa da verificare." type="list">
      <formula1>"Da pianificare,Preparata,Consegnata,Non prevista"</formula1>
    </dataValidation>
    <dataValidation sqref="K4:K103" showDropDown="0" showInputMessage="1" showErrorMessage="1" allowBlank="0" errorTitle="Importo non valido" error="Inserire un importo pari o superiore a zero." promptTitle="Importo consegnato" prompt="Compilare solo dopo un controllo uman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D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14" customWidth="1" min="3" max="3"/>
    <col width="45" customWidth="1" min="4" max="4"/>
  </cols>
  <sheetData>
    <row r="1" ht="28" customHeight="1">
      <c r="A1" s="1" t="inlineStr">
        <is>
          <t>Parametri modificabili</t>
        </is>
      </c>
      <c r="B1" s="25" t="n"/>
      <c r="C1" s="25" t="n"/>
      <c r="D1" s="26" t="n"/>
    </row>
    <row r="2" ht="42" customHeight="1">
      <c r="A2" s="17" t="inlineStr">
        <is>
          <t>Le soglie sono ipotesi organizzative modificabili e non costituiscono prezzi garantiti o indicazioni fiscali, legali o contrattuali.</t>
        </is>
      </c>
    </row>
    <row r="3">
      <c r="A3" s="3" t="inlineStr">
        <is>
          <t>Parametro</t>
        </is>
      </c>
      <c r="B3" s="3" t="inlineStr">
        <is>
          <t>Valore</t>
        </is>
      </c>
      <c r="C3" s="3" t="inlineStr">
        <is>
          <t>Unità</t>
        </is>
      </c>
      <c r="D3" s="3" t="inlineStr">
        <is>
          <t>Utilizzo</t>
        </is>
      </c>
    </row>
    <row r="4">
      <c r="A4" s="6" t="inlineStr">
        <is>
          <t>Data del matrimonio</t>
        </is>
      </c>
      <c r="B4" s="33" t="n">
        <v>46321</v>
      </c>
      <c r="C4" s="6" t="inlineStr">
        <is>
          <t>data</t>
        </is>
      </c>
      <c r="D4" s="6" t="inlineStr">
        <is>
          <t>Riferimento organizzativo</t>
        </is>
      </c>
    </row>
    <row r="5">
      <c r="A5" s="10" t="inlineStr">
        <is>
          <t>Limite di budget</t>
        </is>
      </c>
      <c r="B5" s="32" t="n">
        <v>900</v>
      </c>
      <c r="C5" s="10" t="inlineStr">
        <is>
          <t>euro</t>
        </is>
      </c>
      <c r="D5" s="10" t="inlineStr">
        <is>
          <t>Confronto con il budget previsto</t>
        </is>
      </c>
    </row>
    <row r="6">
      <c r="A6" s="6" t="inlineStr">
        <is>
          <t>Limite indicativo per mancia unitaria</t>
        </is>
      </c>
      <c r="B6" s="32" t="n">
        <v>50</v>
      </c>
      <c r="C6" s="6" t="inlineStr">
        <is>
          <t>euro</t>
        </is>
      </c>
      <c r="D6" s="6" t="inlineStr">
        <is>
          <t>Segnalazione delle voci da rivedere</t>
        </is>
      </c>
    </row>
    <row r="7">
      <c r="A7" s="10" t="inlineStr">
        <is>
          <t>Orizzonte di avviso</t>
        </is>
      </c>
      <c r="B7" s="24" t="n">
        <v>60</v>
      </c>
      <c r="C7" s="10" t="inlineStr">
        <is>
          <t>giorni</t>
        </is>
      </c>
      <c r="D7" s="10" t="inlineStr">
        <is>
          <t>Conteggio delle attività aperte in avvicinamento</t>
        </is>
      </c>
    </row>
    <row r="8"/>
    <row r="9"/>
    <row r="10">
      <c r="A10" s="3" t="inlineStr">
        <is>
          <t>Stato ammesso</t>
        </is>
      </c>
      <c r="B10" s="3" t="inlineStr">
        <is>
          <t>Significato organizzativo</t>
        </is>
      </c>
    </row>
    <row r="11">
      <c r="A11" s="10" t="inlineStr">
        <is>
          <t>Da pianificare</t>
        </is>
      </c>
      <c r="B11" s="10" t="inlineStr">
        <is>
          <t>Decisione ancora da completare</t>
        </is>
      </c>
    </row>
    <row r="12">
      <c r="A12" s="6" t="inlineStr">
        <is>
          <t>Preparata</t>
        </is>
      </c>
      <c r="B12" s="6" t="inlineStr">
        <is>
          <t>Importo predisposto e da consegnare</t>
        </is>
      </c>
    </row>
    <row r="13">
      <c r="A13" s="10" t="inlineStr">
        <is>
          <t>Consegnata</t>
        </is>
      </c>
      <c r="B13" s="10" t="inlineStr">
        <is>
          <t>Importo registrato come consegnato</t>
        </is>
      </c>
    </row>
    <row r="14">
      <c r="A14" s="6" t="inlineStr">
        <is>
          <t>Non prevista</t>
        </is>
      </c>
      <c r="B14" s="6" t="inlineStr">
        <is>
          <t>Nessuna mancia pianificata</t>
        </is>
      </c>
    </row>
  </sheetData>
  <autoFilter ref="A3:D7"/>
  <mergeCells count="1">
    <mergeCell ref="A1:D1"/>
  </mergeCells>
  <dataValidations count="2">
    <dataValidation sqref="B5:B6" showDropDown="0" showInputMessage="0" showErrorMessage="1" allowBlank="0" errorTitle="Budget non valido" error="Inserire un importo pari o superiore a zero." type="decimal" operator="greaterThanOrEqual">
      <formula1>0</formula1>
    </dataValidation>
    <dataValidation sqref="B7" showDropDown="0" showInputMessage="0" showErrorMessage="1" allowBlank="0" errorTitle="Numero di giorni non valido" error="Inserire un numero intero pari o superiore a zero.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2026-09-11T18:44:29Z</dcterms:created>
  <dcterms:modified xmlns:dcterms="http://purl.org/dc/terms/" xmlns:xsi="http://www.w3.org/2001/XMLSchema-instance" xsi:type="dcterms:W3CDTF">2026-09-11T18:44:29+00:00Z</dcterms:modified>
</cp:coreProperties>
</file>