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Viagg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0" hidden="1">'Riepilogo'!$A$2:$B$11</definedName>
    <definedName name="_xlnm._FilterDatabase" localSheetId="1" hidden="1">'Viaggi'!$A$2:$M$102</definedName>
    <definedName name="_xlnm._FilterDatabase" localSheetId="2" hidden="1">'Parametri'!$A$2:$C$8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€-it-IT] #,##0.00"/>
    <numFmt numFmtId="165" formatCode="0.0%"/>
    <numFmt numFmtId="166" formatCode="dd/mm/yyyy"/>
  </numFmts>
  <fonts count="4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b val="1"/>
      <color rgb="00FFFFFF"/>
      <sz val="10"/>
    </font>
    <font>
      <name val="Aptos"/>
      <color rgb="003A3033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Importo previsto confermato per attività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'Riepilogo'!E2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9A6B3F"/>
              </a:solidFill>
              <a:prstDash val="solid"/>
            </a:ln>
          </spPr>
          <cat>
            <numRef>
              <f>'Riepilogo'!$D$3:$D$9</f>
            </numRef>
          </cat>
          <val>
            <numRef>
              <f>'Riepilogo'!$E$3:$E$9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numFmt formatCode="[$€-it-IT] 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Attività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4896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J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3" customWidth="1" min="3" max="3"/>
    <col width="20" customWidth="1" min="4" max="4"/>
    <col width="25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8" customHeight="1">
      <c r="A1" s="1" t="inlineStr">
        <is>
          <t>Budget viaggio ospiti matrimonio — riepilogo calcolato</t>
        </is>
      </c>
      <c r="B1" s="15" t="n"/>
      <c r="C1" s="15" t="n"/>
      <c r="D1" s="15" t="n"/>
      <c r="E1" s="15" t="n"/>
      <c r="F1" s="15" t="n"/>
      <c r="G1" s="15" t="n"/>
      <c r="H1" s="15" t="n"/>
      <c r="I1" s="15" t="n"/>
      <c r="J1" s="16" t="n"/>
    </row>
    <row r="2" ht="34" customHeight="1">
      <c r="A2" s="2" t="inlineStr">
        <is>
          <t>Indicatore</t>
        </is>
      </c>
      <c r="B2" s="2" t="inlineStr">
        <is>
          <t>Valore</t>
        </is>
      </c>
      <c r="D2" s="2" t="inlineStr">
        <is>
          <t>Attività</t>
        </is>
      </c>
      <c r="E2" s="2" t="inlineStr">
        <is>
          <t>Importo previsto confermato (€)</t>
        </is>
      </c>
    </row>
    <row r="3" ht="23" customHeight="1">
      <c r="A3" s="3" t="inlineStr">
        <is>
          <t>Attività registrate</t>
        </is>
      </c>
      <c r="B3" s="4">
        <f>COUNTIF(Viaggi!$A$3:$A$102,"&lt;&gt;")</f>
        <v/>
      </c>
      <c r="D3" s="3">
        <f>Parametri!$F$3</f>
        <v/>
      </c>
      <c r="E3" s="17">
        <f>IF($D3="","",SUMIFS(Viaggi!$H$3:$H$102,Viaggi!$C$3:$C$102,$D3,Viaggi!$B$3:$B$102,"Sì",Viaggi!$L$3:$L$102,"&lt;&gt;Annullato"))</f>
        <v/>
      </c>
    </row>
    <row r="4" ht="23" customHeight="1">
      <c r="A4" s="6" t="inlineStr">
        <is>
          <t>Invitati distinti registrati</t>
        </is>
      </c>
      <c r="B4" s="7">
        <f>IFERROR(SUMPRODUCT((Viaggi!$A$3:$A$102&lt;&gt;"")/COUNTIF(Viaggi!$A$3:$A$102,Viaggi!$A$3:$A$102&amp;"")),0)</f>
        <v/>
      </c>
      <c r="D4" s="6">
        <f>Parametri!$F$4</f>
        <v/>
      </c>
      <c r="E4" s="18">
        <f>IF($D4="","",SUMIFS(Viaggi!$H$3:$H$102,Viaggi!$C$3:$C$102,$D4,Viaggi!$B$3:$B$102,"Sì",Viaggi!$L$3:$L$102,"&lt;&gt;Annullato"))</f>
        <v/>
      </c>
    </row>
    <row r="5" ht="23" customHeight="1">
      <c r="A5" s="3" t="inlineStr">
        <is>
          <t>Attività con conferma Sì</t>
        </is>
      </c>
      <c r="B5" s="4">
        <f>COUNTIF(Viaggi!$B$3:$B$102,"Sì")</f>
        <v/>
      </c>
      <c r="D5" s="3">
        <f>Parametri!$F$5</f>
        <v/>
      </c>
      <c r="E5" s="17">
        <f>IF($D5="","",SUMIFS(Viaggi!$H$3:$H$102,Viaggi!$C$3:$C$102,$D5,Viaggi!$B$3:$B$102,"Sì",Viaggi!$L$3:$L$102,"&lt;&gt;Annullato"))</f>
        <v/>
      </c>
    </row>
    <row r="6" ht="23" customHeight="1">
      <c r="A6" s="6" t="inlineStr">
        <is>
          <t>Importo previsto confermato</t>
        </is>
      </c>
      <c r="B6" s="18">
        <f>SUMIFS(Viaggi!$H$3:$H$102,Viaggi!$B$3:$B$102,"Sì",Viaggi!$L$3:$L$102,"&lt;&gt;Annullato")</f>
        <v/>
      </c>
      <c r="D6" s="6">
        <f>Parametri!$F$6</f>
        <v/>
      </c>
      <c r="E6" s="18">
        <f>IF($D6="","",SUMIFS(Viaggi!$H$3:$H$102,Viaggi!$C$3:$C$102,$D6,Viaggi!$B$3:$B$102,"Sì",Viaggi!$L$3:$L$102,"&lt;&gt;Annullato"))</f>
        <v/>
      </c>
    </row>
    <row r="7" ht="23" customHeight="1">
      <c r="A7" s="3" t="inlineStr">
        <is>
          <t>Importo effettivo confermato</t>
        </is>
      </c>
      <c r="B7" s="17">
        <f>SUMIFS(Viaggi!$I$3:$I$102,Viaggi!$B$3:$B$102,"Sì",Viaggi!$L$3:$L$102,"&lt;&gt;Annullato")</f>
        <v/>
      </c>
      <c r="D7" s="3">
        <f>Parametri!$F$7</f>
        <v/>
      </c>
      <c r="E7" s="17">
        <f>IF($D7="","",SUMIFS(Viaggi!$H$3:$H$102,Viaggi!$C$3:$C$102,$D7,Viaggi!$B$3:$B$102,"Sì",Viaggi!$L$3:$L$102,"&lt;&gt;Annullato"))</f>
        <v/>
      </c>
    </row>
    <row r="8" ht="23" customHeight="1">
      <c r="A8" s="6" t="inlineStr">
        <is>
          <t>Budget residuo sul previsto confermato</t>
        </is>
      </c>
      <c r="B8" s="18">
        <f>IFERROR(Parametri!$B$3-$B$6,"")</f>
        <v/>
      </c>
      <c r="D8" s="6">
        <f>Parametri!$F$8</f>
        <v/>
      </c>
      <c r="E8" s="18">
        <f>IF($D8="","",SUMIFS(Viaggi!$H$3:$H$102,Viaggi!$C$3:$C$102,$D8,Viaggi!$B$3:$B$102,"Sì",Viaggi!$L$3:$L$102,"&lt;&gt;Annullato"))</f>
        <v/>
      </c>
    </row>
    <row r="9" ht="23" customHeight="1">
      <c r="A9" s="3" t="inlineStr">
        <is>
          <t>Utilizzo del budget disponibile</t>
        </is>
      </c>
      <c r="B9" s="19">
        <f>IFERROR($B$6/Parametri!$B$3,"")</f>
        <v/>
      </c>
      <c r="D9" s="3">
        <f>Parametri!$F$9</f>
        <v/>
      </c>
      <c r="E9" s="17">
        <f>IF($D9="","",SUMIFS(Viaggi!$H$3:$H$102,Viaggi!$C$3:$C$102,$D9,Viaggi!$B$3:$B$102,"Sì",Viaggi!$L$3:$L$102,"&lt;&gt;Annullato"))</f>
        <v/>
      </c>
    </row>
    <row r="10" ht="23" customHeight="1">
      <c r="A10" s="6" t="inlineStr">
        <is>
          <t>Attività oltre la soglia di scostamento</t>
        </is>
      </c>
      <c r="B10" s="7">
        <f>COUNTIF(Viaggi!$M$3:$M$102,"&gt;"&amp;Parametri!$B$6)</f>
        <v/>
      </c>
    </row>
    <row r="11" ht="23" customHeight="1">
      <c r="A11" s="3" t="inlineStr">
        <is>
          <t>Attività completate senza importo effettivo</t>
        </is>
      </c>
      <c r="B11" s="4">
        <f>COUNTIFS(Viaggi!$B$3:$B$102,"Sì",Viaggi!$L$3:$L$102,"Completato",Viaggi!$I$3:$I$102,"")</f>
        <v/>
      </c>
    </row>
  </sheetData>
  <autoFilter ref="A2:B11"/>
  <mergeCells count="1">
    <mergeCell ref="A1:J1"/>
  </mergeCells>
  <conditionalFormatting sqref="B8">
    <cfRule type="expression" priority="1" dxfId="0" stopIfTrue="1">
      <formula>AND(ISNUMBER($B$8),$B$8&lt;0)</formula>
    </cfRule>
    <cfRule type="expression" priority="2" dxfId="1" stopIfTrue="0">
      <formula>AND(ISNUMBER($B$8),$B$8&gt;=0)</formula>
    </cfRule>
  </conditionalFormatting>
  <conditionalFormatting sqref="B9">
    <cfRule type="expression" priority="3" dxfId="0" stopIfTrue="1">
      <formula>AND(ISNUMBER($B$9),$B$9&gt;1)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M102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8" customWidth="1" min="3" max="3"/>
    <col width="13" customWidth="1" min="4" max="4"/>
    <col width="11" customWidth="1" min="5" max="5"/>
    <col width="16" customWidth="1" min="6" max="6"/>
    <col width="21" customWidth="1" min="7" max="7"/>
    <col width="19" customWidth="1" min="8" max="8"/>
    <col width="19" customWidth="1" min="9" max="9"/>
    <col width="40" customWidth="1" min="10" max="10"/>
    <col width="25" customWidth="1" min="11" max="11"/>
    <col width="17" customWidth="1" min="12" max="12"/>
    <col width="17" customWidth="1" min="13" max="13"/>
  </cols>
  <sheetData>
    <row r="1" ht="28" customHeight="1">
      <c r="A1" s="1" t="inlineStr">
        <is>
          <t>Registro viaggi ospiti — dati di esempio inequivocabilmente fittizi</t>
        </is>
      </c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6" t="n"/>
    </row>
    <row r="2" ht="34" customHeight="1">
      <c r="A2" s="2" t="inlineStr">
        <is>
          <t>Invitato</t>
        </is>
      </c>
      <c r="B2" s="2" t="inlineStr">
        <is>
          <t>Conferma</t>
        </is>
      </c>
      <c r="C2" s="2" t="inlineStr">
        <is>
          <t>Attività</t>
        </is>
      </c>
      <c r="D2" s="2" t="inlineStr">
        <is>
          <t>Data</t>
        </is>
      </c>
      <c r="E2" s="2" t="inlineStr">
        <is>
          <t>Quantità</t>
        </is>
      </c>
      <c r="F2" s="2" t="inlineStr">
        <is>
          <t>Unità quantità</t>
        </is>
      </c>
      <c r="G2" s="2" t="inlineStr">
        <is>
          <t>Importo unitario previsto (€)</t>
        </is>
      </c>
      <c r="H2" s="2" t="inlineStr">
        <is>
          <t>Importo previsto (€)</t>
        </is>
      </c>
      <c r="I2" s="2" t="inlineStr">
        <is>
          <t>Importo effettivo (€)</t>
        </is>
      </c>
      <c r="J2" s="2" t="inlineStr">
        <is>
          <t>Fornitore</t>
        </is>
      </c>
      <c r="K2" s="2" t="inlineStr">
        <is>
          <t>Responsabile</t>
        </is>
      </c>
      <c r="L2" s="2" t="inlineStr">
        <is>
          <t>Stato</t>
        </is>
      </c>
      <c r="M2" s="2" t="inlineStr">
        <is>
          <t>Scostamento (€)</t>
        </is>
      </c>
    </row>
    <row r="3" ht="22" customHeight="1">
      <c r="A3" s="10" t="inlineStr">
        <is>
          <t>Ospite Fittizio 01 — Aurora</t>
        </is>
      </c>
      <c r="B3" s="10" t="inlineStr">
        <is>
          <t>Sì</t>
        </is>
      </c>
      <c r="C3" s="10" t="inlineStr">
        <is>
          <t>Treno</t>
        </is>
      </c>
      <c r="D3" s="11" t="n">
        <v>46321</v>
      </c>
      <c r="E3" s="12" t="n">
        <v>2</v>
      </c>
      <c r="F3" s="10" t="inlineStr">
        <is>
          <t>tratte</t>
        </is>
      </c>
      <c r="G3" s="20" t="n">
        <v>68</v>
      </c>
      <c r="H3" s="17">
        <f>IF(OR($A3="",$E3="",$G3=""),"",IFERROR($E3*$G3,""))</f>
        <v/>
      </c>
      <c r="I3" s="20" t="n">
        <v>142</v>
      </c>
      <c r="J3" s="10" t="inlineStr">
        <is>
          <t>Binari di Cartapesta S.r.l. — impresa fittizia</t>
        </is>
      </c>
      <c r="K3" s="10" t="inlineStr">
        <is>
          <t>Referente fittizio A</t>
        </is>
      </c>
      <c r="L3" s="10" t="inlineStr">
        <is>
          <t>Completato</t>
        </is>
      </c>
      <c r="M3" s="17">
        <f>IF(OR($H3="",$I3=""),"",IFERROR($I3-$H3,""))</f>
        <v/>
      </c>
    </row>
    <row r="4" ht="22" customHeight="1">
      <c r="A4" s="10" t="inlineStr">
        <is>
          <t>Ospite Fittizio 01 — Aurora</t>
        </is>
      </c>
      <c r="B4" s="10" t="inlineStr">
        <is>
          <t>Sì</t>
        </is>
      </c>
      <c r="C4" s="10" t="inlineStr">
        <is>
          <t>Pernottamento</t>
        </is>
      </c>
      <c r="D4" s="11" t="n">
        <v>46323</v>
      </c>
      <c r="E4" s="12" t="n">
        <v>2</v>
      </c>
      <c r="F4" s="10" t="inlineStr">
        <is>
          <t>notti</t>
        </is>
      </c>
      <c r="G4" s="20" t="n">
        <v>95</v>
      </c>
      <c r="H4" s="18">
        <f>IF(OR($A4="",$E4="",$G4=""),"",IFERROR($E4*$G4,""))</f>
        <v/>
      </c>
      <c r="I4" s="20" t="n"/>
      <c r="J4" s="10" t="inlineStr">
        <is>
          <t>Locanda Luna di Carta S.r.l. — impresa fittizia</t>
        </is>
      </c>
      <c r="K4" s="10" t="inlineStr">
        <is>
          <t>Referente fittizio A</t>
        </is>
      </c>
      <c r="L4" s="10" t="inlineStr">
        <is>
          <t>Prenotato</t>
        </is>
      </c>
      <c r="M4" s="18">
        <f>IF(OR($H4="",$I4=""),"",IFERROR($I4-$H4,""))</f>
        <v/>
      </c>
    </row>
    <row r="5" ht="22" customHeight="1">
      <c r="A5" s="10" t="inlineStr">
        <is>
          <t>Ospite Fittizio 02 — Bruma</t>
        </is>
      </c>
      <c r="B5" s="10" t="inlineStr">
        <is>
          <t>Sì</t>
        </is>
      </c>
      <c r="C5" s="10" t="inlineStr">
        <is>
          <t>Volo</t>
        </is>
      </c>
      <c r="D5" s="11" t="n">
        <v>46322</v>
      </c>
      <c r="E5" s="12" t="n">
        <v>1</v>
      </c>
      <c r="F5" s="10" t="inlineStr">
        <is>
          <t>tratte</t>
        </is>
      </c>
      <c r="G5" s="20" t="n">
        <v>210</v>
      </c>
      <c r="H5" s="17">
        <f>IF(OR($A5="",$E5="",$G5=""),"",IFERROR($E5*$G5,""))</f>
        <v/>
      </c>
      <c r="I5" s="20" t="n">
        <v>210</v>
      </c>
      <c r="J5" s="10" t="inlineStr">
        <is>
          <t>Ali di Fantasia S.p.A. — impresa fittizia</t>
        </is>
      </c>
      <c r="K5" s="10" t="inlineStr">
        <is>
          <t>Referente fittizio B</t>
        </is>
      </c>
      <c r="L5" s="10" t="inlineStr">
        <is>
          <t>Completato</t>
        </is>
      </c>
      <c r="M5" s="17">
        <f>IF(OR($H5="",$I5=""),"",IFERROR($I5-$H5,""))</f>
        <v/>
      </c>
    </row>
    <row r="6" ht="22" customHeight="1">
      <c r="A6" s="10" t="inlineStr">
        <is>
          <t>Gruppo Fittizio 03 — Cedro</t>
        </is>
      </c>
      <c r="B6" s="10" t="inlineStr">
        <is>
          <t>Sì</t>
        </is>
      </c>
      <c r="C6" s="10" t="inlineStr">
        <is>
          <t>Navetta</t>
        </is>
      </c>
      <c r="D6" s="11" t="n">
        <v>46324</v>
      </c>
      <c r="E6" s="12" t="n">
        <v>3</v>
      </c>
      <c r="F6" s="10" t="inlineStr">
        <is>
          <t>persone</t>
        </is>
      </c>
      <c r="G6" s="20" t="n">
        <v>22</v>
      </c>
      <c r="H6" s="18">
        <f>IF(OR($A6="",$E6="",$G6=""),"",IFERROR($E6*$G6,""))</f>
        <v/>
      </c>
      <c r="I6" s="20" t="n"/>
      <c r="J6" s="10" t="inlineStr">
        <is>
          <t>Navetta Fiaba S.n.c. — impresa fittizia</t>
        </is>
      </c>
      <c r="K6" s="10" t="inlineStr">
        <is>
          <t>Coppia fittizia</t>
        </is>
      </c>
      <c r="L6" s="10" t="inlineStr">
        <is>
          <t>Prenotato</t>
        </is>
      </c>
      <c r="M6" s="18">
        <f>IF(OR($H6="",$I6=""),"",IFERROR($I6-$H6,""))</f>
        <v/>
      </c>
    </row>
    <row r="7" ht="22" customHeight="1">
      <c r="A7" s="10" t="inlineStr">
        <is>
          <t>Ospite Fittizio 04 — Dalia</t>
        </is>
      </c>
      <c r="B7" s="10" t="inlineStr">
        <is>
          <t>Sì</t>
        </is>
      </c>
      <c r="C7" s="10" t="inlineStr">
        <is>
          <t>Autobus</t>
        </is>
      </c>
      <c r="D7" s="11" t="n">
        <v>46323</v>
      </c>
      <c r="E7" s="12" t="n">
        <v>2</v>
      </c>
      <c r="F7" s="10" t="inlineStr">
        <is>
          <t>tratte</t>
        </is>
      </c>
      <c r="G7" s="20" t="n">
        <v>45</v>
      </c>
      <c r="H7" s="17">
        <f>IF(OR($A7="",$E7="",$G7=""),"",IFERROR($E7*$G7,""))</f>
        <v/>
      </c>
      <c r="I7" s="20" t="n"/>
      <c r="J7" s="10" t="inlineStr">
        <is>
          <t>Autolinee Immaginarie S.r.l. — impresa fittizia</t>
        </is>
      </c>
      <c r="K7" s="10" t="inlineStr">
        <is>
          <t>Referente fittizio B</t>
        </is>
      </c>
      <c r="L7" s="10" t="inlineStr">
        <is>
          <t>Completato</t>
        </is>
      </c>
      <c r="M7" s="17">
        <f>IF(OR($H7="",$I7=""),"",IFERROR($I7-$H7,""))</f>
        <v/>
      </c>
    </row>
    <row r="8" ht="22" customHeight="1">
      <c r="A8" s="10" t="inlineStr">
        <is>
          <t>Ospite Fittizio 05 — Eco</t>
        </is>
      </c>
      <c r="B8" s="10" t="inlineStr">
        <is>
          <t>Sì</t>
        </is>
      </c>
      <c r="C8" s="10" t="inlineStr">
        <is>
          <t>Auto</t>
        </is>
      </c>
      <c r="D8" s="11" t="n">
        <v>46322</v>
      </c>
      <c r="E8" s="12" t="n">
        <v>500</v>
      </c>
      <c r="F8" s="10" t="inlineStr">
        <is>
          <t>chilometri</t>
        </is>
      </c>
      <c r="G8" s="20" t="n">
        <v>0.35</v>
      </c>
      <c r="H8" s="18">
        <f>IF(OR($A8="",$E8="",$G8=""),"",IFERROR($E8*$G8,""))</f>
        <v/>
      </c>
      <c r="I8" s="20" t="n">
        <v>220</v>
      </c>
      <c r="J8" s="10" t="inlineStr">
        <is>
          <t>Noleggio Nuvola S.r.l. — impresa fittizia</t>
        </is>
      </c>
      <c r="K8" s="10" t="inlineStr">
        <is>
          <t>Coppia fittizia</t>
        </is>
      </c>
      <c r="L8" s="10" t="inlineStr">
        <is>
          <t>Completato</t>
        </is>
      </c>
      <c r="M8" s="18">
        <f>IF(OR($H8="",$I8=""),"",IFERROR($I8-$H8,""))</f>
        <v/>
      </c>
    </row>
    <row r="9" ht="22" customHeight="1">
      <c r="A9" s="10" t="inlineStr">
        <is>
          <t>Ospite Fittizio 06 — Falco</t>
        </is>
      </c>
      <c r="B9" s="10" t="inlineStr">
        <is>
          <t>Sì</t>
        </is>
      </c>
      <c r="C9" s="10" t="inlineStr">
        <is>
          <t>Altro</t>
        </is>
      </c>
      <c r="D9" s="11" t="n">
        <v>46325</v>
      </c>
      <c r="E9" s="12" t="n">
        <v>3</v>
      </c>
      <c r="F9" s="10" t="inlineStr">
        <is>
          <t>ore</t>
        </is>
      </c>
      <c r="G9" s="20" t="n">
        <v>30</v>
      </c>
      <c r="H9" s="17">
        <f>IF(OR($A9="",$E9="",$G9=""),"",IFERROR($E9*$G9,""))</f>
        <v/>
      </c>
      <c r="I9" s="20" t="n"/>
      <c r="J9" s="10" t="inlineStr">
        <is>
          <t>Servizi Cometa S.a.s. — impresa fittizia</t>
        </is>
      </c>
      <c r="K9" s="10" t="inlineStr">
        <is>
          <t>Referente fittizio A</t>
        </is>
      </c>
      <c r="L9" s="10" t="inlineStr">
        <is>
          <t>Da stimare</t>
        </is>
      </c>
      <c r="M9" s="17">
        <f>IF(OR($H9="",$I9=""),"",IFERROR($I9-$H9,""))</f>
        <v/>
      </c>
    </row>
    <row r="10" ht="22" customHeight="1">
      <c r="A10" s="10" t="inlineStr">
        <is>
          <t>Ospite Fittizio 07 — Ginestra</t>
        </is>
      </c>
      <c r="B10" s="10" t="inlineStr">
        <is>
          <t>Da confermare</t>
        </is>
      </c>
      <c r="C10" s="10" t="inlineStr">
        <is>
          <t>Treno</t>
        </is>
      </c>
      <c r="D10" s="11" t="n">
        <v>46324</v>
      </c>
      <c r="E10" s="12" t="n">
        <v>1</v>
      </c>
      <c r="F10" s="10" t="inlineStr">
        <is>
          <t>tratte</t>
        </is>
      </c>
      <c r="G10" s="20" t="n">
        <v>72</v>
      </c>
      <c r="H10" s="18">
        <f>IF(OR($A10="",$E10="",$G10=""),"",IFERROR($E10*$G10,""))</f>
        <v/>
      </c>
      <c r="I10" s="20" t="n"/>
      <c r="J10" s="10" t="inlineStr">
        <is>
          <t>Binari di Cartapesta S.r.l. — impresa fittizia</t>
        </is>
      </c>
      <c r="K10" s="10" t="inlineStr">
        <is>
          <t>Referente fittizio B</t>
        </is>
      </c>
      <c r="L10" s="10" t="inlineStr">
        <is>
          <t>Preventivato</t>
        </is>
      </c>
      <c r="M10" s="18">
        <f>IF(OR($H10="",$I10=""),"",IFERROR($I10-$H10,""))</f>
        <v/>
      </c>
    </row>
    <row r="11" ht="22" customHeight="1">
      <c r="A11" s="10" t="inlineStr">
        <is>
          <t>Ospite Fittizio 02 — Bruma</t>
        </is>
      </c>
      <c r="B11" s="10" t="inlineStr">
        <is>
          <t>Sì</t>
        </is>
      </c>
      <c r="C11" s="10" t="inlineStr">
        <is>
          <t>Pernottamento</t>
        </is>
      </c>
      <c r="D11" s="11" t="n">
        <v>46325</v>
      </c>
      <c r="E11" s="12" t="n">
        <v>1</v>
      </c>
      <c r="F11" s="10" t="inlineStr">
        <is>
          <t>notti</t>
        </is>
      </c>
      <c r="G11" s="20" t="n">
        <v>120</v>
      </c>
      <c r="H11" s="17">
        <f>IF(OR($A11="",$E11="",$G11=""),"",IFERROR($E11*$G11,""))</f>
        <v/>
      </c>
      <c r="I11" s="20" t="n">
        <v>130</v>
      </c>
      <c r="J11" s="10" t="inlineStr">
        <is>
          <t>Locanda Luna di Carta S.r.l. — impresa fittizia</t>
        </is>
      </c>
      <c r="K11" s="10" t="inlineStr">
        <is>
          <t>Referente fittizio B</t>
        </is>
      </c>
      <c r="L11" s="10" t="inlineStr">
        <is>
          <t>Completato</t>
        </is>
      </c>
      <c r="M11" s="17">
        <f>IF(OR($H11="",$I11=""),"",IFERROR($I11-$H11,""))</f>
        <v/>
      </c>
    </row>
    <row r="12" ht="22" customHeight="1">
      <c r="A12" s="10" t="inlineStr">
        <is>
          <t>Ospite Fittizio 08 — Iris</t>
        </is>
      </c>
      <c r="B12" s="10" t="inlineStr">
        <is>
          <t>No</t>
        </is>
      </c>
      <c r="C12" s="10" t="inlineStr">
        <is>
          <t>Volo</t>
        </is>
      </c>
      <c r="D12" s="11" t="n">
        <v>46396</v>
      </c>
      <c r="E12" s="12" t="n">
        <v>1</v>
      </c>
      <c r="F12" s="10" t="inlineStr">
        <is>
          <t>tratte</t>
        </is>
      </c>
      <c r="G12" s="20" t="n">
        <v>250</v>
      </c>
      <c r="H12" s="18">
        <f>IF(OR($A12="",$E12="",$G12=""),"",IFERROR($E12*$G12,""))</f>
        <v/>
      </c>
      <c r="I12" s="20" t="n"/>
      <c r="J12" s="10" t="inlineStr">
        <is>
          <t>Ali di Fantasia S.p.A. — impresa fittizia</t>
        </is>
      </c>
      <c r="K12" s="10" t="inlineStr">
        <is>
          <t>Coppia fittizia</t>
        </is>
      </c>
      <c r="L12" s="10" t="inlineStr">
        <is>
          <t>Annullato</t>
        </is>
      </c>
      <c r="M12" s="18">
        <f>IF(OR($H12="",$I12=""),"",IFERROR($I12-$H12,""))</f>
        <v/>
      </c>
    </row>
    <row r="13" ht="22" customHeight="1">
      <c r="A13" s="10" t="n"/>
      <c r="B13" s="10" t="n"/>
      <c r="C13" s="10" t="n"/>
      <c r="D13" s="11" t="n"/>
      <c r="E13" s="12" t="n"/>
      <c r="F13" s="10" t="n"/>
      <c r="G13" s="20" t="n"/>
      <c r="H13" s="17">
        <f>IF(OR($A13="",$E13="",$G13=""),"",IFERROR($E13*$G13,""))</f>
        <v/>
      </c>
      <c r="I13" s="20" t="n"/>
      <c r="J13" s="10" t="n"/>
      <c r="K13" s="10" t="n"/>
      <c r="L13" s="10" t="n"/>
      <c r="M13" s="17">
        <f>IF(OR($H13="",$I13=""),"",IFERROR($I13-$H13,""))</f>
        <v/>
      </c>
    </row>
    <row r="14" ht="22" customHeight="1">
      <c r="A14" s="10" t="n"/>
      <c r="B14" s="10" t="n"/>
      <c r="C14" s="10" t="n"/>
      <c r="D14" s="11" t="n"/>
      <c r="E14" s="12" t="n"/>
      <c r="F14" s="10" t="n"/>
      <c r="G14" s="20" t="n"/>
      <c r="H14" s="18">
        <f>IF(OR($A14="",$E14="",$G14=""),"",IFERROR($E14*$G14,""))</f>
        <v/>
      </c>
      <c r="I14" s="20" t="n"/>
      <c r="J14" s="10" t="n"/>
      <c r="K14" s="10" t="n"/>
      <c r="L14" s="10" t="n"/>
      <c r="M14" s="18">
        <f>IF(OR($H14="",$I14=""),"",IFERROR($I14-$H14,""))</f>
        <v/>
      </c>
    </row>
    <row r="15" ht="22" customHeight="1">
      <c r="A15" s="10" t="n"/>
      <c r="B15" s="10" t="n"/>
      <c r="C15" s="10" t="n"/>
      <c r="D15" s="11" t="n"/>
      <c r="E15" s="12" t="n"/>
      <c r="F15" s="10" t="n"/>
      <c r="G15" s="20" t="n"/>
      <c r="H15" s="17">
        <f>IF(OR($A15="",$E15="",$G15=""),"",IFERROR($E15*$G15,""))</f>
        <v/>
      </c>
      <c r="I15" s="20" t="n"/>
      <c r="J15" s="10" t="n"/>
      <c r="K15" s="10" t="n"/>
      <c r="L15" s="10" t="n"/>
      <c r="M15" s="17">
        <f>IF(OR($H15="",$I15=""),"",IFERROR($I15-$H15,""))</f>
        <v/>
      </c>
    </row>
    <row r="16" ht="22" customHeight="1">
      <c r="A16" s="10" t="n"/>
      <c r="B16" s="10" t="n"/>
      <c r="C16" s="10" t="n"/>
      <c r="D16" s="11" t="n"/>
      <c r="E16" s="12" t="n"/>
      <c r="F16" s="10" t="n"/>
      <c r="G16" s="20" t="n"/>
      <c r="H16" s="18">
        <f>IF(OR($A16="",$E16="",$G16=""),"",IFERROR($E16*$G16,""))</f>
        <v/>
      </c>
      <c r="I16" s="20" t="n"/>
      <c r="J16" s="10" t="n"/>
      <c r="K16" s="10" t="n"/>
      <c r="L16" s="10" t="n"/>
      <c r="M16" s="18">
        <f>IF(OR($H16="",$I16=""),"",IFERROR($I16-$H16,""))</f>
        <v/>
      </c>
    </row>
    <row r="17" ht="22" customHeight="1">
      <c r="A17" s="10" t="n"/>
      <c r="B17" s="10" t="n"/>
      <c r="C17" s="10" t="n"/>
      <c r="D17" s="11" t="n"/>
      <c r="E17" s="12" t="n"/>
      <c r="F17" s="10" t="n"/>
      <c r="G17" s="20" t="n"/>
      <c r="H17" s="17">
        <f>IF(OR($A17="",$E17="",$G17=""),"",IFERROR($E17*$G17,""))</f>
        <v/>
      </c>
      <c r="I17" s="20" t="n"/>
      <c r="J17" s="10" t="n"/>
      <c r="K17" s="10" t="n"/>
      <c r="L17" s="10" t="n"/>
      <c r="M17" s="17">
        <f>IF(OR($H17="",$I17=""),"",IFERROR($I17-$H17,""))</f>
        <v/>
      </c>
    </row>
    <row r="18" ht="22" customHeight="1">
      <c r="A18" s="10" t="n"/>
      <c r="B18" s="10" t="n"/>
      <c r="C18" s="10" t="n"/>
      <c r="D18" s="11" t="n"/>
      <c r="E18" s="12" t="n"/>
      <c r="F18" s="10" t="n"/>
      <c r="G18" s="20" t="n"/>
      <c r="H18" s="18">
        <f>IF(OR($A18="",$E18="",$G18=""),"",IFERROR($E18*$G18,""))</f>
        <v/>
      </c>
      <c r="I18" s="20" t="n"/>
      <c r="J18" s="10" t="n"/>
      <c r="K18" s="10" t="n"/>
      <c r="L18" s="10" t="n"/>
      <c r="M18" s="18">
        <f>IF(OR($H18="",$I18=""),"",IFERROR($I18-$H18,""))</f>
        <v/>
      </c>
    </row>
    <row r="19" ht="22" customHeight="1">
      <c r="A19" s="10" t="n"/>
      <c r="B19" s="10" t="n"/>
      <c r="C19" s="10" t="n"/>
      <c r="D19" s="11" t="n"/>
      <c r="E19" s="12" t="n"/>
      <c r="F19" s="10" t="n"/>
      <c r="G19" s="20" t="n"/>
      <c r="H19" s="17">
        <f>IF(OR($A19="",$E19="",$G19=""),"",IFERROR($E19*$G19,""))</f>
        <v/>
      </c>
      <c r="I19" s="20" t="n"/>
      <c r="J19" s="10" t="n"/>
      <c r="K19" s="10" t="n"/>
      <c r="L19" s="10" t="n"/>
      <c r="M19" s="17">
        <f>IF(OR($H19="",$I19=""),"",IFERROR($I19-$H19,""))</f>
        <v/>
      </c>
    </row>
    <row r="20" ht="22" customHeight="1">
      <c r="A20" s="10" t="n"/>
      <c r="B20" s="10" t="n"/>
      <c r="C20" s="10" t="n"/>
      <c r="D20" s="11" t="n"/>
      <c r="E20" s="12" t="n"/>
      <c r="F20" s="10" t="n"/>
      <c r="G20" s="20" t="n"/>
      <c r="H20" s="18">
        <f>IF(OR($A20="",$E20="",$G20=""),"",IFERROR($E20*$G20,""))</f>
        <v/>
      </c>
      <c r="I20" s="20" t="n"/>
      <c r="J20" s="10" t="n"/>
      <c r="K20" s="10" t="n"/>
      <c r="L20" s="10" t="n"/>
      <c r="M20" s="18">
        <f>IF(OR($H20="",$I20=""),"",IFERROR($I20-$H20,""))</f>
        <v/>
      </c>
    </row>
    <row r="21" ht="22" customHeight="1">
      <c r="A21" s="10" t="n"/>
      <c r="B21" s="10" t="n"/>
      <c r="C21" s="10" t="n"/>
      <c r="D21" s="11" t="n"/>
      <c r="E21" s="12" t="n"/>
      <c r="F21" s="10" t="n"/>
      <c r="G21" s="20" t="n"/>
      <c r="H21" s="17">
        <f>IF(OR($A21="",$E21="",$G21=""),"",IFERROR($E21*$G21,""))</f>
        <v/>
      </c>
      <c r="I21" s="20" t="n"/>
      <c r="J21" s="10" t="n"/>
      <c r="K21" s="10" t="n"/>
      <c r="L21" s="10" t="n"/>
      <c r="M21" s="17">
        <f>IF(OR($H21="",$I21=""),"",IFERROR($I21-$H21,""))</f>
        <v/>
      </c>
    </row>
    <row r="22" ht="22" customHeight="1">
      <c r="A22" s="10" t="n"/>
      <c r="B22" s="10" t="n"/>
      <c r="C22" s="10" t="n"/>
      <c r="D22" s="11" t="n"/>
      <c r="E22" s="12" t="n"/>
      <c r="F22" s="10" t="n"/>
      <c r="G22" s="20" t="n"/>
      <c r="H22" s="18">
        <f>IF(OR($A22="",$E22="",$G22=""),"",IFERROR($E22*$G22,""))</f>
        <v/>
      </c>
      <c r="I22" s="20" t="n"/>
      <c r="J22" s="10" t="n"/>
      <c r="K22" s="10" t="n"/>
      <c r="L22" s="10" t="n"/>
      <c r="M22" s="18">
        <f>IF(OR($H22="",$I22=""),"",IFERROR($I22-$H22,""))</f>
        <v/>
      </c>
    </row>
    <row r="23" ht="22" customHeight="1">
      <c r="A23" s="10" t="n"/>
      <c r="B23" s="10" t="n"/>
      <c r="C23" s="10" t="n"/>
      <c r="D23" s="11" t="n"/>
      <c r="E23" s="12" t="n"/>
      <c r="F23" s="10" t="n"/>
      <c r="G23" s="20" t="n"/>
      <c r="H23" s="17">
        <f>IF(OR($A23="",$E23="",$G23=""),"",IFERROR($E23*$G23,""))</f>
        <v/>
      </c>
      <c r="I23" s="20" t="n"/>
      <c r="J23" s="10" t="n"/>
      <c r="K23" s="10" t="n"/>
      <c r="L23" s="10" t="n"/>
      <c r="M23" s="17">
        <f>IF(OR($H23="",$I23=""),"",IFERROR($I23-$H23,""))</f>
        <v/>
      </c>
    </row>
    <row r="24" ht="22" customHeight="1">
      <c r="A24" s="10" t="n"/>
      <c r="B24" s="10" t="n"/>
      <c r="C24" s="10" t="n"/>
      <c r="D24" s="11" t="n"/>
      <c r="E24" s="12" t="n"/>
      <c r="F24" s="10" t="n"/>
      <c r="G24" s="20" t="n"/>
      <c r="H24" s="18">
        <f>IF(OR($A24="",$E24="",$G24=""),"",IFERROR($E24*$G24,""))</f>
        <v/>
      </c>
      <c r="I24" s="20" t="n"/>
      <c r="J24" s="10" t="n"/>
      <c r="K24" s="10" t="n"/>
      <c r="L24" s="10" t="n"/>
      <c r="M24" s="18">
        <f>IF(OR($H24="",$I24=""),"",IFERROR($I24-$H24,""))</f>
        <v/>
      </c>
    </row>
    <row r="25" ht="22" customHeight="1">
      <c r="A25" s="10" t="n"/>
      <c r="B25" s="10" t="n"/>
      <c r="C25" s="10" t="n"/>
      <c r="D25" s="11" t="n"/>
      <c r="E25" s="12" t="n"/>
      <c r="F25" s="10" t="n"/>
      <c r="G25" s="20" t="n"/>
      <c r="H25" s="17">
        <f>IF(OR($A25="",$E25="",$G25=""),"",IFERROR($E25*$G25,""))</f>
        <v/>
      </c>
      <c r="I25" s="20" t="n"/>
      <c r="J25" s="10" t="n"/>
      <c r="K25" s="10" t="n"/>
      <c r="L25" s="10" t="n"/>
      <c r="M25" s="17">
        <f>IF(OR($H25="",$I25=""),"",IFERROR($I25-$H25,""))</f>
        <v/>
      </c>
    </row>
    <row r="26" ht="22" customHeight="1">
      <c r="A26" s="10" t="n"/>
      <c r="B26" s="10" t="n"/>
      <c r="C26" s="10" t="n"/>
      <c r="D26" s="11" t="n"/>
      <c r="E26" s="12" t="n"/>
      <c r="F26" s="10" t="n"/>
      <c r="G26" s="20" t="n"/>
      <c r="H26" s="18">
        <f>IF(OR($A26="",$E26="",$G26=""),"",IFERROR($E26*$G26,""))</f>
        <v/>
      </c>
      <c r="I26" s="20" t="n"/>
      <c r="J26" s="10" t="n"/>
      <c r="K26" s="10" t="n"/>
      <c r="L26" s="10" t="n"/>
      <c r="M26" s="18">
        <f>IF(OR($H26="",$I26=""),"",IFERROR($I26-$H26,""))</f>
        <v/>
      </c>
    </row>
    <row r="27" ht="22" customHeight="1">
      <c r="A27" s="10" t="n"/>
      <c r="B27" s="10" t="n"/>
      <c r="C27" s="10" t="n"/>
      <c r="D27" s="11" t="n"/>
      <c r="E27" s="12" t="n"/>
      <c r="F27" s="10" t="n"/>
      <c r="G27" s="20" t="n"/>
      <c r="H27" s="17">
        <f>IF(OR($A27="",$E27="",$G27=""),"",IFERROR($E27*$G27,""))</f>
        <v/>
      </c>
      <c r="I27" s="20" t="n"/>
      <c r="J27" s="10" t="n"/>
      <c r="K27" s="10" t="n"/>
      <c r="L27" s="10" t="n"/>
      <c r="M27" s="17">
        <f>IF(OR($H27="",$I27=""),"",IFERROR($I27-$H27,""))</f>
        <v/>
      </c>
    </row>
    <row r="28" ht="22" customHeight="1">
      <c r="A28" s="10" t="n"/>
      <c r="B28" s="10" t="n"/>
      <c r="C28" s="10" t="n"/>
      <c r="D28" s="11" t="n"/>
      <c r="E28" s="12" t="n"/>
      <c r="F28" s="10" t="n"/>
      <c r="G28" s="20" t="n"/>
      <c r="H28" s="18">
        <f>IF(OR($A28="",$E28="",$G28=""),"",IFERROR($E28*$G28,""))</f>
        <v/>
      </c>
      <c r="I28" s="20" t="n"/>
      <c r="J28" s="10" t="n"/>
      <c r="K28" s="10" t="n"/>
      <c r="L28" s="10" t="n"/>
      <c r="M28" s="18">
        <f>IF(OR($H28="",$I28=""),"",IFERROR($I28-$H28,""))</f>
        <v/>
      </c>
    </row>
    <row r="29" ht="22" customHeight="1">
      <c r="A29" s="10" t="n"/>
      <c r="B29" s="10" t="n"/>
      <c r="C29" s="10" t="n"/>
      <c r="D29" s="11" t="n"/>
      <c r="E29" s="12" t="n"/>
      <c r="F29" s="10" t="n"/>
      <c r="G29" s="20" t="n"/>
      <c r="H29" s="17">
        <f>IF(OR($A29="",$E29="",$G29=""),"",IFERROR($E29*$G29,""))</f>
        <v/>
      </c>
      <c r="I29" s="20" t="n"/>
      <c r="J29" s="10" t="n"/>
      <c r="K29" s="10" t="n"/>
      <c r="L29" s="10" t="n"/>
      <c r="M29" s="17">
        <f>IF(OR($H29="",$I29=""),"",IFERROR($I29-$H29,""))</f>
        <v/>
      </c>
    </row>
    <row r="30" ht="22" customHeight="1">
      <c r="A30" s="10" t="n"/>
      <c r="B30" s="10" t="n"/>
      <c r="C30" s="10" t="n"/>
      <c r="D30" s="11" t="n"/>
      <c r="E30" s="12" t="n"/>
      <c r="F30" s="10" t="n"/>
      <c r="G30" s="20" t="n"/>
      <c r="H30" s="18">
        <f>IF(OR($A30="",$E30="",$G30=""),"",IFERROR($E30*$G30,""))</f>
        <v/>
      </c>
      <c r="I30" s="20" t="n"/>
      <c r="J30" s="10" t="n"/>
      <c r="K30" s="10" t="n"/>
      <c r="L30" s="10" t="n"/>
      <c r="M30" s="18">
        <f>IF(OR($H30="",$I30=""),"",IFERROR($I30-$H30,""))</f>
        <v/>
      </c>
    </row>
    <row r="31" ht="22" customHeight="1">
      <c r="A31" s="10" t="n"/>
      <c r="B31" s="10" t="n"/>
      <c r="C31" s="10" t="n"/>
      <c r="D31" s="11" t="n"/>
      <c r="E31" s="12" t="n"/>
      <c r="F31" s="10" t="n"/>
      <c r="G31" s="20" t="n"/>
      <c r="H31" s="17">
        <f>IF(OR($A31="",$E31="",$G31=""),"",IFERROR($E31*$G31,""))</f>
        <v/>
      </c>
      <c r="I31" s="20" t="n"/>
      <c r="J31" s="10" t="n"/>
      <c r="K31" s="10" t="n"/>
      <c r="L31" s="10" t="n"/>
      <c r="M31" s="17">
        <f>IF(OR($H31="",$I31=""),"",IFERROR($I31-$H31,""))</f>
        <v/>
      </c>
    </row>
    <row r="32" ht="22" customHeight="1">
      <c r="A32" s="10" t="n"/>
      <c r="B32" s="10" t="n"/>
      <c r="C32" s="10" t="n"/>
      <c r="D32" s="11" t="n"/>
      <c r="E32" s="12" t="n"/>
      <c r="F32" s="10" t="n"/>
      <c r="G32" s="20" t="n"/>
      <c r="H32" s="18">
        <f>IF(OR($A32="",$E32="",$G32=""),"",IFERROR($E32*$G32,""))</f>
        <v/>
      </c>
      <c r="I32" s="20" t="n"/>
      <c r="J32" s="10" t="n"/>
      <c r="K32" s="10" t="n"/>
      <c r="L32" s="10" t="n"/>
      <c r="M32" s="18">
        <f>IF(OR($H32="",$I32=""),"",IFERROR($I32-$H32,""))</f>
        <v/>
      </c>
    </row>
    <row r="33" ht="22" customHeight="1">
      <c r="A33" s="10" t="n"/>
      <c r="B33" s="10" t="n"/>
      <c r="C33" s="10" t="n"/>
      <c r="D33" s="11" t="n"/>
      <c r="E33" s="12" t="n"/>
      <c r="F33" s="10" t="n"/>
      <c r="G33" s="20" t="n"/>
      <c r="H33" s="17">
        <f>IF(OR($A33="",$E33="",$G33=""),"",IFERROR($E33*$G33,""))</f>
        <v/>
      </c>
      <c r="I33" s="20" t="n"/>
      <c r="J33" s="10" t="n"/>
      <c r="K33" s="10" t="n"/>
      <c r="L33" s="10" t="n"/>
      <c r="M33" s="17">
        <f>IF(OR($H33="",$I33=""),"",IFERROR($I33-$H33,""))</f>
        <v/>
      </c>
    </row>
    <row r="34" ht="22" customHeight="1">
      <c r="A34" s="10" t="n"/>
      <c r="B34" s="10" t="n"/>
      <c r="C34" s="10" t="n"/>
      <c r="D34" s="11" t="n"/>
      <c r="E34" s="12" t="n"/>
      <c r="F34" s="10" t="n"/>
      <c r="G34" s="20" t="n"/>
      <c r="H34" s="18">
        <f>IF(OR($A34="",$E34="",$G34=""),"",IFERROR($E34*$G34,""))</f>
        <v/>
      </c>
      <c r="I34" s="20" t="n"/>
      <c r="J34" s="10" t="n"/>
      <c r="K34" s="10" t="n"/>
      <c r="L34" s="10" t="n"/>
      <c r="M34" s="18">
        <f>IF(OR($H34="",$I34=""),"",IFERROR($I34-$H34,""))</f>
        <v/>
      </c>
    </row>
    <row r="35" ht="22" customHeight="1">
      <c r="A35" s="10" t="n"/>
      <c r="B35" s="10" t="n"/>
      <c r="C35" s="10" t="n"/>
      <c r="D35" s="11" t="n"/>
      <c r="E35" s="12" t="n"/>
      <c r="F35" s="10" t="n"/>
      <c r="G35" s="20" t="n"/>
      <c r="H35" s="17">
        <f>IF(OR($A35="",$E35="",$G35=""),"",IFERROR($E35*$G35,""))</f>
        <v/>
      </c>
      <c r="I35" s="20" t="n"/>
      <c r="J35" s="10" t="n"/>
      <c r="K35" s="10" t="n"/>
      <c r="L35" s="10" t="n"/>
      <c r="M35" s="17">
        <f>IF(OR($H35="",$I35=""),"",IFERROR($I35-$H35,""))</f>
        <v/>
      </c>
    </row>
    <row r="36" ht="22" customHeight="1">
      <c r="A36" s="10" t="n"/>
      <c r="B36" s="10" t="n"/>
      <c r="C36" s="10" t="n"/>
      <c r="D36" s="11" t="n"/>
      <c r="E36" s="12" t="n"/>
      <c r="F36" s="10" t="n"/>
      <c r="G36" s="20" t="n"/>
      <c r="H36" s="18">
        <f>IF(OR($A36="",$E36="",$G36=""),"",IFERROR($E36*$G36,""))</f>
        <v/>
      </c>
      <c r="I36" s="20" t="n"/>
      <c r="J36" s="10" t="n"/>
      <c r="K36" s="10" t="n"/>
      <c r="L36" s="10" t="n"/>
      <c r="M36" s="18">
        <f>IF(OR($H36="",$I36=""),"",IFERROR($I36-$H36,""))</f>
        <v/>
      </c>
    </row>
    <row r="37" ht="22" customHeight="1">
      <c r="A37" s="10" t="n"/>
      <c r="B37" s="10" t="n"/>
      <c r="C37" s="10" t="n"/>
      <c r="D37" s="11" t="n"/>
      <c r="E37" s="12" t="n"/>
      <c r="F37" s="10" t="n"/>
      <c r="G37" s="20" t="n"/>
      <c r="H37" s="17">
        <f>IF(OR($A37="",$E37="",$G37=""),"",IFERROR($E37*$G37,""))</f>
        <v/>
      </c>
      <c r="I37" s="20" t="n"/>
      <c r="J37" s="10" t="n"/>
      <c r="K37" s="10" t="n"/>
      <c r="L37" s="10" t="n"/>
      <c r="M37" s="17">
        <f>IF(OR($H37="",$I37=""),"",IFERROR($I37-$H37,""))</f>
        <v/>
      </c>
    </row>
    <row r="38" ht="22" customHeight="1">
      <c r="A38" s="10" t="n"/>
      <c r="B38" s="10" t="n"/>
      <c r="C38" s="10" t="n"/>
      <c r="D38" s="11" t="n"/>
      <c r="E38" s="12" t="n"/>
      <c r="F38" s="10" t="n"/>
      <c r="G38" s="20" t="n"/>
      <c r="H38" s="18">
        <f>IF(OR($A38="",$E38="",$G38=""),"",IFERROR($E38*$G38,""))</f>
        <v/>
      </c>
      <c r="I38" s="20" t="n"/>
      <c r="J38" s="10" t="n"/>
      <c r="K38" s="10" t="n"/>
      <c r="L38" s="10" t="n"/>
      <c r="M38" s="18">
        <f>IF(OR($H38="",$I38=""),"",IFERROR($I38-$H38,""))</f>
        <v/>
      </c>
    </row>
    <row r="39" ht="22" customHeight="1">
      <c r="A39" s="10" t="n"/>
      <c r="B39" s="10" t="n"/>
      <c r="C39" s="10" t="n"/>
      <c r="D39" s="11" t="n"/>
      <c r="E39" s="12" t="n"/>
      <c r="F39" s="10" t="n"/>
      <c r="G39" s="20" t="n"/>
      <c r="H39" s="17">
        <f>IF(OR($A39="",$E39="",$G39=""),"",IFERROR($E39*$G39,""))</f>
        <v/>
      </c>
      <c r="I39" s="20" t="n"/>
      <c r="J39" s="10" t="n"/>
      <c r="K39" s="10" t="n"/>
      <c r="L39" s="10" t="n"/>
      <c r="M39" s="17">
        <f>IF(OR($H39="",$I39=""),"",IFERROR($I39-$H39,""))</f>
        <v/>
      </c>
    </row>
    <row r="40" ht="22" customHeight="1">
      <c r="A40" s="10" t="n"/>
      <c r="B40" s="10" t="n"/>
      <c r="C40" s="10" t="n"/>
      <c r="D40" s="11" t="n"/>
      <c r="E40" s="12" t="n"/>
      <c r="F40" s="10" t="n"/>
      <c r="G40" s="20" t="n"/>
      <c r="H40" s="18">
        <f>IF(OR($A40="",$E40="",$G40=""),"",IFERROR($E40*$G40,""))</f>
        <v/>
      </c>
      <c r="I40" s="20" t="n"/>
      <c r="J40" s="10" t="n"/>
      <c r="K40" s="10" t="n"/>
      <c r="L40" s="10" t="n"/>
      <c r="M40" s="18">
        <f>IF(OR($H40="",$I40=""),"",IFERROR($I40-$H40,""))</f>
        <v/>
      </c>
    </row>
    <row r="41" ht="22" customHeight="1">
      <c r="A41" s="10" t="n"/>
      <c r="B41" s="10" t="n"/>
      <c r="C41" s="10" t="n"/>
      <c r="D41" s="11" t="n"/>
      <c r="E41" s="12" t="n"/>
      <c r="F41" s="10" t="n"/>
      <c r="G41" s="20" t="n"/>
      <c r="H41" s="17">
        <f>IF(OR($A41="",$E41="",$G41=""),"",IFERROR($E41*$G41,""))</f>
        <v/>
      </c>
      <c r="I41" s="20" t="n"/>
      <c r="J41" s="10" t="n"/>
      <c r="K41" s="10" t="n"/>
      <c r="L41" s="10" t="n"/>
      <c r="M41" s="17">
        <f>IF(OR($H41="",$I41=""),"",IFERROR($I41-$H41,""))</f>
        <v/>
      </c>
    </row>
    <row r="42" ht="22" customHeight="1">
      <c r="A42" s="10" t="n"/>
      <c r="B42" s="10" t="n"/>
      <c r="C42" s="10" t="n"/>
      <c r="D42" s="11" t="n"/>
      <c r="E42" s="12" t="n"/>
      <c r="F42" s="10" t="n"/>
      <c r="G42" s="20" t="n"/>
      <c r="H42" s="18">
        <f>IF(OR($A42="",$E42="",$G42=""),"",IFERROR($E42*$G42,""))</f>
        <v/>
      </c>
      <c r="I42" s="20" t="n"/>
      <c r="J42" s="10" t="n"/>
      <c r="K42" s="10" t="n"/>
      <c r="L42" s="10" t="n"/>
      <c r="M42" s="18">
        <f>IF(OR($H42="",$I42=""),"",IFERROR($I42-$H42,""))</f>
        <v/>
      </c>
    </row>
    <row r="43" ht="22" customHeight="1">
      <c r="A43" s="10" t="n"/>
      <c r="B43" s="10" t="n"/>
      <c r="C43" s="10" t="n"/>
      <c r="D43" s="11" t="n"/>
      <c r="E43" s="12" t="n"/>
      <c r="F43" s="10" t="n"/>
      <c r="G43" s="20" t="n"/>
      <c r="H43" s="17">
        <f>IF(OR($A43="",$E43="",$G43=""),"",IFERROR($E43*$G43,""))</f>
        <v/>
      </c>
      <c r="I43" s="20" t="n"/>
      <c r="J43" s="10" t="n"/>
      <c r="K43" s="10" t="n"/>
      <c r="L43" s="10" t="n"/>
      <c r="M43" s="17">
        <f>IF(OR($H43="",$I43=""),"",IFERROR($I43-$H43,""))</f>
        <v/>
      </c>
    </row>
    <row r="44" ht="22" customHeight="1">
      <c r="A44" s="10" t="n"/>
      <c r="B44" s="10" t="n"/>
      <c r="C44" s="10" t="n"/>
      <c r="D44" s="11" t="n"/>
      <c r="E44" s="12" t="n"/>
      <c r="F44" s="10" t="n"/>
      <c r="G44" s="20" t="n"/>
      <c r="H44" s="18">
        <f>IF(OR($A44="",$E44="",$G44=""),"",IFERROR($E44*$G44,""))</f>
        <v/>
      </c>
      <c r="I44" s="20" t="n"/>
      <c r="J44" s="10" t="n"/>
      <c r="K44" s="10" t="n"/>
      <c r="L44" s="10" t="n"/>
      <c r="M44" s="18">
        <f>IF(OR($H44="",$I44=""),"",IFERROR($I44-$H44,""))</f>
        <v/>
      </c>
    </row>
    <row r="45" ht="22" customHeight="1">
      <c r="A45" s="10" t="n"/>
      <c r="B45" s="10" t="n"/>
      <c r="C45" s="10" t="n"/>
      <c r="D45" s="11" t="n"/>
      <c r="E45" s="12" t="n"/>
      <c r="F45" s="10" t="n"/>
      <c r="G45" s="20" t="n"/>
      <c r="H45" s="17">
        <f>IF(OR($A45="",$E45="",$G45=""),"",IFERROR($E45*$G45,""))</f>
        <v/>
      </c>
      <c r="I45" s="20" t="n"/>
      <c r="J45" s="10" t="n"/>
      <c r="K45" s="10" t="n"/>
      <c r="L45" s="10" t="n"/>
      <c r="M45" s="17">
        <f>IF(OR($H45="",$I45=""),"",IFERROR($I45-$H45,""))</f>
        <v/>
      </c>
    </row>
    <row r="46" ht="22" customHeight="1">
      <c r="A46" s="10" t="n"/>
      <c r="B46" s="10" t="n"/>
      <c r="C46" s="10" t="n"/>
      <c r="D46" s="11" t="n"/>
      <c r="E46" s="12" t="n"/>
      <c r="F46" s="10" t="n"/>
      <c r="G46" s="20" t="n"/>
      <c r="H46" s="18">
        <f>IF(OR($A46="",$E46="",$G46=""),"",IFERROR($E46*$G46,""))</f>
        <v/>
      </c>
      <c r="I46" s="20" t="n"/>
      <c r="J46" s="10" t="n"/>
      <c r="K46" s="10" t="n"/>
      <c r="L46" s="10" t="n"/>
      <c r="M46" s="18">
        <f>IF(OR($H46="",$I46=""),"",IFERROR($I46-$H46,""))</f>
        <v/>
      </c>
    </row>
    <row r="47" ht="22" customHeight="1">
      <c r="A47" s="10" t="n"/>
      <c r="B47" s="10" t="n"/>
      <c r="C47" s="10" t="n"/>
      <c r="D47" s="11" t="n"/>
      <c r="E47" s="12" t="n"/>
      <c r="F47" s="10" t="n"/>
      <c r="G47" s="20" t="n"/>
      <c r="H47" s="17">
        <f>IF(OR($A47="",$E47="",$G47=""),"",IFERROR($E47*$G47,""))</f>
        <v/>
      </c>
      <c r="I47" s="20" t="n"/>
      <c r="J47" s="10" t="n"/>
      <c r="K47" s="10" t="n"/>
      <c r="L47" s="10" t="n"/>
      <c r="M47" s="17">
        <f>IF(OR($H47="",$I47=""),"",IFERROR($I47-$H47,""))</f>
        <v/>
      </c>
    </row>
    <row r="48" ht="22" customHeight="1">
      <c r="A48" s="10" t="n"/>
      <c r="B48" s="10" t="n"/>
      <c r="C48" s="10" t="n"/>
      <c r="D48" s="11" t="n"/>
      <c r="E48" s="12" t="n"/>
      <c r="F48" s="10" t="n"/>
      <c r="G48" s="20" t="n"/>
      <c r="H48" s="18">
        <f>IF(OR($A48="",$E48="",$G48=""),"",IFERROR($E48*$G48,""))</f>
        <v/>
      </c>
      <c r="I48" s="20" t="n"/>
      <c r="J48" s="10" t="n"/>
      <c r="K48" s="10" t="n"/>
      <c r="L48" s="10" t="n"/>
      <c r="M48" s="18">
        <f>IF(OR($H48="",$I48=""),"",IFERROR($I48-$H48,""))</f>
        <v/>
      </c>
    </row>
    <row r="49" ht="22" customHeight="1">
      <c r="A49" s="10" t="n"/>
      <c r="B49" s="10" t="n"/>
      <c r="C49" s="10" t="n"/>
      <c r="D49" s="11" t="n"/>
      <c r="E49" s="12" t="n"/>
      <c r="F49" s="10" t="n"/>
      <c r="G49" s="20" t="n"/>
      <c r="H49" s="17">
        <f>IF(OR($A49="",$E49="",$G49=""),"",IFERROR($E49*$G49,""))</f>
        <v/>
      </c>
      <c r="I49" s="20" t="n"/>
      <c r="J49" s="10" t="n"/>
      <c r="K49" s="10" t="n"/>
      <c r="L49" s="10" t="n"/>
      <c r="M49" s="17">
        <f>IF(OR($H49="",$I49=""),"",IFERROR($I49-$H49,""))</f>
        <v/>
      </c>
    </row>
    <row r="50" ht="22" customHeight="1">
      <c r="A50" s="10" t="n"/>
      <c r="B50" s="10" t="n"/>
      <c r="C50" s="10" t="n"/>
      <c r="D50" s="11" t="n"/>
      <c r="E50" s="12" t="n"/>
      <c r="F50" s="10" t="n"/>
      <c r="G50" s="20" t="n"/>
      <c r="H50" s="18">
        <f>IF(OR($A50="",$E50="",$G50=""),"",IFERROR($E50*$G50,""))</f>
        <v/>
      </c>
      <c r="I50" s="20" t="n"/>
      <c r="J50" s="10" t="n"/>
      <c r="K50" s="10" t="n"/>
      <c r="L50" s="10" t="n"/>
      <c r="M50" s="18">
        <f>IF(OR($H50="",$I50=""),"",IFERROR($I50-$H50,""))</f>
        <v/>
      </c>
    </row>
    <row r="51" ht="22" customHeight="1">
      <c r="A51" s="10" t="n"/>
      <c r="B51" s="10" t="n"/>
      <c r="C51" s="10" t="n"/>
      <c r="D51" s="11" t="n"/>
      <c r="E51" s="12" t="n"/>
      <c r="F51" s="10" t="n"/>
      <c r="G51" s="20" t="n"/>
      <c r="H51" s="17">
        <f>IF(OR($A51="",$E51="",$G51=""),"",IFERROR($E51*$G51,""))</f>
        <v/>
      </c>
      <c r="I51" s="20" t="n"/>
      <c r="J51" s="10" t="n"/>
      <c r="K51" s="10" t="n"/>
      <c r="L51" s="10" t="n"/>
      <c r="M51" s="17">
        <f>IF(OR($H51="",$I51=""),"",IFERROR($I51-$H51,""))</f>
        <v/>
      </c>
    </row>
    <row r="52" ht="22" customHeight="1">
      <c r="A52" s="10" t="n"/>
      <c r="B52" s="10" t="n"/>
      <c r="C52" s="10" t="n"/>
      <c r="D52" s="11" t="n"/>
      <c r="E52" s="12" t="n"/>
      <c r="F52" s="10" t="n"/>
      <c r="G52" s="20" t="n"/>
      <c r="H52" s="18">
        <f>IF(OR($A52="",$E52="",$G52=""),"",IFERROR($E52*$G52,""))</f>
        <v/>
      </c>
      <c r="I52" s="20" t="n"/>
      <c r="J52" s="10" t="n"/>
      <c r="K52" s="10" t="n"/>
      <c r="L52" s="10" t="n"/>
      <c r="M52" s="18">
        <f>IF(OR($H52="",$I52=""),"",IFERROR($I52-$H52,""))</f>
        <v/>
      </c>
    </row>
    <row r="53" ht="22" customHeight="1">
      <c r="A53" s="10" t="n"/>
      <c r="B53" s="10" t="n"/>
      <c r="C53" s="10" t="n"/>
      <c r="D53" s="11" t="n"/>
      <c r="E53" s="12" t="n"/>
      <c r="F53" s="10" t="n"/>
      <c r="G53" s="20" t="n"/>
      <c r="H53" s="17">
        <f>IF(OR($A53="",$E53="",$G53=""),"",IFERROR($E53*$G53,""))</f>
        <v/>
      </c>
      <c r="I53" s="20" t="n"/>
      <c r="J53" s="10" t="n"/>
      <c r="K53" s="10" t="n"/>
      <c r="L53" s="10" t="n"/>
      <c r="M53" s="17">
        <f>IF(OR($H53="",$I53=""),"",IFERROR($I53-$H53,""))</f>
        <v/>
      </c>
    </row>
    <row r="54" ht="22" customHeight="1">
      <c r="A54" s="10" t="n"/>
      <c r="B54" s="10" t="n"/>
      <c r="C54" s="10" t="n"/>
      <c r="D54" s="11" t="n"/>
      <c r="E54" s="12" t="n"/>
      <c r="F54" s="10" t="n"/>
      <c r="G54" s="20" t="n"/>
      <c r="H54" s="18">
        <f>IF(OR($A54="",$E54="",$G54=""),"",IFERROR($E54*$G54,""))</f>
        <v/>
      </c>
      <c r="I54" s="20" t="n"/>
      <c r="J54" s="10" t="n"/>
      <c r="K54" s="10" t="n"/>
      <c r="L54" s="10" t="n"/>
      <c r="M54" s="18">
        <f>IF(OR($H54="",$I54=""),"",IFERROR($I54-$H54,""))</f>
        <v/>
      </c>
    </row>
    <row r="55" ht="22" customHeight="1">
      <c r="A55" s="10" t="n"/>
      <c r="B55" s="10" t="n"/>
      <c r="C55" s="10" t="n"/>
      <c r="D55" s="11" t="n"/>
      <c r="E55" s="12" t="n"/>
      <c r="F55" s="10" t="n"/>
      <c r="G55" s="20" t="n"/>
      <c r="H55" s="17">
        <f>IF(OR($A55="",$E55="",$G55=""),"",IFERROR($E55*$G55,""))</f>
        <v/>
      </c>
      <c r="I55" s="20" t="n"/>
      <c r="J55" s="10" t="n"/>
      <c r="K55" s="10" t="n"/>
      <c r="L55" s="10" t="n"/>
      <c r="M55" s="17">
        <f>IF(OR($H55="",$I55=""),"",IFERROR($I55-$H55,""))</f>
        <v/>
      </c>
    </row>
    <row r="56" ht="22" customHeight="1">
      <c r="A56" s="10" t="n"/>
      <c r="B56" s="10" t="n"/>
      <c r="C56" s="10" t="n"/>
      <c r="D56" s="11" t="n"/>
      <c r="E56" s="12" t="n"/>
      <c r="F56" s="10" t="n"/>
      <c r="G56" s="20" t="n"/>
      <c r="H56" s="18">
        <f>IF(OR($A56="",$E56="",$G56=""),"",IFERROR($E56*$G56,""))</f>
        <v/>
      </c>
      <c r="I56" s="20" t="n"/>
      <c r="J56" s="10" t="n"/>
      <c r="K56" s="10" t="n"/>
      <c r="L56" s="10" t="n"/>
      <c r="M56" s="18">
        <f>IF(OR($H56="",$I56=""),"",IFERROR($I56-$H56,""))</f>
        <v/>
      </c>
    </row>
    <row r="57" ht="22" customHeight="1">
      <c r="A57" s="10" t="n"/>
      <c r="B57" s="10" t="n"/>
      <c r="C57" s="10" t="n"/>
      <c r="D57" s="11" t="n"/>
      <c r="E57" s="12" t="n"/>
      <c r="F57" s="10" t="n"/>
      <c r="G57" s="20" t="n"/>
      <c r="H57" s="17">
        <f>IF(OR($A57="",$E57="",$G57=""),"",IFERROR($E57*$G57,""))</f>
        <v/>
      </c>
      <c r="I57" s="20" t="n"/>
      <c r="J57" s="10" t="n"/>
      <c r="K57" s="10" t="n"/>
      <c r="L57" s="10" t="n"/>
      <c r="M57" s="17">
        <f>IF(OR($H57="",$I57=""),"",IFERROR($I57-$H57,""))</f>
        <v/>
      </c>
    </row>
    <row r="58" ht="22" customHeight="1">
      <c r="A58" s="10" t="n"/>
      <c r="B58" s="10" t="n"/>
      <c r="C58" s="10" t="n"/>
      <c r="D58" s="11" t="n"/>
      <c r="E58" s="12" t="n"/>
      <c r="F58" s="10" t="n"/>
      <c r="G58" s="20" t="n"/>
      <c r="H58" s="18">
        <f>IF(OR($A58="",$E58="",$G58=""),"",IFERROR($E58*$G58,""))</f>
        <v/>
      </c>
      <c r="I58" s="20" t="n"/>
      <c r="J58" s="10" t="n"/>
      <c r="K58" s="10" t="n"/>
      <c r="L58" s="10" t="n"/>
      <c r="M58" s="18">
        <f>IF(OR($H58="",$I58=""),"",IFERROR($I58-$H58,""))</f>
        <v/>
      </c>
    </row>
    <row r="59" ht="22" customHeight="1">
      <c r="A59" s="10" t="n"/>
      <c r="B59" s="10" t="n"/>
      <c r="C59" s="10" t="n"/>
      <c r="D59" s="11" t="n"/>
      <c r="E59" s="12" t="n"/>
      <c r="F59" s="10" t="n"/>
      <c r="G59" s="20" t="n"/>
      <c r="H59" s="17">
        <f>IF(OR($A59="",$E59="",$G59=""),"",IFERROR($E59*$G59,""))</f>
        <v/>
      </c>
      <c r="I59" s="20" t="n"/>
      <c r="J59" s="10" t="n"/>
      <c r="K59" s="10" t="n"/>
      <c r="L59" s="10" t="n"/>
      <c r="M59" s="17">
        <f>IF(OR($H59="",$I59=""),"",IFERROR($I59-$H59,""))</f>
        <v/>
      </c>
    </row>
    <row r="60" ht="22" customHeight="1">
      <c r="A60" s="10" t="n"/>
      <c r="B60" s="10" t="n"/>
      <c r="C60" s="10" t="n"/>
      <c r="D60" s="11" t="n"/>
      <c r="E60" s="12" t="n"/>
      <c r="F60" s="10" t="n"/>
      <c r="G60" s="20" t="n"/>
      <c r="H60" s="18">
        <f>IF(OR($A60="",$E60="",$G60=""),"",IFERROR($E60*$G60,""))</f>
        <v/>
      </c>
      <c r="I60" s="20" t="n"/>
      <c r="J60" s="10" t="n"/>
      <c r="K60" s="10" t="n"/>
      <c r="L60" s="10" t="n"/>
      <c r="M60" s="18">
        <f>IF(OR($H60="",$I60=""),"",IFERROR($I60-$H60,""))</f>
        <v/>
      </c>
    </row>
    <row r="61" ht="22" customHeight="1">
      <c r="A61" s="10" t="n"/>
      <c r="B61" s="10" t="n"/>
      <c r="C61" s="10" t="n"/>
      <c r="D61" s="11" t="n"/>
      <c r="E61" s="12" t="n"/>
      <c r="F61" s="10" t="n"/>
      <c r="G61" s="20" t="n"/>
      <c r="H61" s="17">
        <f>IF(OR($A61="",$E61="",$G61=""),"",IFERROR($E61*$G61,""))</f>
        <v/>
      </c>
      <c r="I61" s="20" t="n"/>
      <c r="J61" s="10" t="n"/>
      <c r="K61" s="10" t="n"/>
      <c r="L61" s="10" t="n"/>
      <c r="M61" s="17">
        <f>IF(OR($H61="",$I61=""),"",IFERROR($I61-$H61,""))</f>
        <v/>
      </c>
    </row>
    <row r="62" ht="22" customHeight="1">
      <c r="A62" s="10" t="n"/>
      <c r="B62" s="10" t="n"/>
      <c r="C62" s="10" t="n"/>
      <c r="D62" s="11" t="n"/>
      <c r="E62" s="12" t="n"/>
      <c r="F62" s="10" t="n"/>
      <c r="G62" s="20" t="n"/>
      <c r="H62" s="18">
        <f>IF(OR($A62="",$E62="",$G62=""),"",IFERROR($E62*$G62,""))</f>
        <v/>
      </c>
      <c r="I62" s="20" t="n"/>
      <c r="J62" s="10" t="n"/>
      <c r="K62" s="10" t="n"/>
      <c r="L62" s="10" t="n"/>
      <c r="M62" s="18">
        <f>IF(OR($H62="",$I62=""),"",IFERROR($I62-$H62,""))</f>
        <v/>
      </c>
    </row>
    <row r="63" ht="22" customHeight="1">
      <c r="A63" s="10" t="n"/>
      <c r="B63" s="10" t="n"/>
      <c r="C63" s="10" t="n"/>
      <c r="D63" s="11" t="n"/>
      <c r="E63" s="12" t="n"/>
      <c r="F63" s="10" t="n"/>
      <c r="G63" s="20" t="n"/>
      <c r="H63" s="17">
        <f>IF(OR($A63="",$E63="",$G63=""),"",IFERROR($E63*$G63,""))</f>
        <v/>
      </c>
      <c r="I63" s="20" t="n"/>
      <c r="J63" s="10" t="n"/>
      <c r="K63" s="10" t="n"/>
      <c r="L63" s="10" t="n"/>
      <c r="M63" s="17">
        <f>IF(OR($H63="",$I63=""),"",IFERROR($I63-$H63,""))</f>
        <v/>
      </c>
    </row>
    <row r="64" ht="22" customHeight="1">
      <c r="A64" s="10" t="n"/>
      <c r="B64" s="10" t="n"/>
      <c r="C64" s="10" t="n"/>
      <c r="D64" s="11" t="n"/>
      <c r="E64" s="12" t="n"/>
      <c r="F64" s="10" t="n"/>
      <c r="G64" s="20" t="n"/>
      <c r="H64" s="18">
        <f>IF(OR($A64="",$E64="",$G64=""),"",IFERROR($E64*$G64,""))</f>
        <v/>
      </c>
      <c r="I64" s="20" t="n"/>
      <c r="J64" s="10" t="n"/>
      <c r="K64" s="10" t="n"/>
      <c r="L64" s="10" t="n"/>
      <c r="M64" s="18">
        <f>IF(OR($H64="",$I64=""),"",IFERROR($I64-$H64,""))</f>
        <v/>
      </c>
    </row>
    <row r="65" ht="22" customHeight="1">
      <c r="A65" s="10" t="n"/>
      <c r="B65" s="10" t="n"/>
      <c r="C65" s="10" t="n"/>
      <c r="D65" s="11" t="n"/>
      <c r="E65" s="12" t="n"/>
      <c r="F65" s="10" t="n"/>
      <c r="G65" s="20" t="n"/>
      <c r="H65" s="17">
        <f>IF(OR($A65="",$E65="",$G65=""),"",IFERROR($E65*$G65,""))</f>
        <v/>
      </c>
      <c r="I65" s="20" t="n"/>
      <c r="J65" s="10" t="n"/>
      <c r="K65" s="10" t="n"/>
      <c r="L65" s="10" t="n"/>
      <c r="M65" s="17">
        <f>IF(OR($H65="",$I65=""),"",IFERROR($I65-$H65,""))</f>
        <v/>
      </c>
    </row>
    <row r="66" ht="22" customHeight="1">
      <c r="A66" s="10" t="n"/>
      <c r="B66" s="10" t="n"/>
      <c r="C66" s="10" t="n"/>
      <c r="D66" s="11" t="n"/>
      <c r="E66" s="12" t="n"/>
      <c r="F66" s="10" t="n"/>
      <c r="G66" s="20" t="n"/>
      <c r="H66" s="18">
        <f>IF(OR($A66="",$E66="",$G66=""),"",IFERROR($E66*$G66,""))</f>
        <v/>
      </c>
      <c r="I66" s="20" t="n"/>
      <c r="J66" s="10" t="n"/>
      <c r="K66" s="10" t="n"/>
      <c r="L66" s="10" t="n"/>
      <c r="M66" s="18">
        <f>IF(OR($H66="",$I66=""),"",IFERROR($I66-$H66,""))</f>
        <v/>
      </c>
    </row>
    <row r="67" ht="22" customHeight="1">
      <c r="A67" s="10" t="n"/>
      <c r="B67" s="10" t="n"/>
      <c r="C67" s="10" t="n"/>
      <c r="D67" s="11" t="n"/>
      <c r="E67" s="12" t="n"/>
      <c r="F67" s="10" t="n"/>
      <c r="G67" s="20" t="n"/>
      <c r="H67" s="17">
        <f>IF(OR($A67="",$E67="",$G67=""),"",IFERROR($E67*$G67,""))</f>
        <v/>
      </c>
      <c r="I67" s="20" t="n"/>
      <c r="J67" s="10" t="n"/>
      <c r="K67" s="10" t="n"/>
      <c r="L67" s="10" t="n"/>
      <c r="M67" s="17">
        <f>IF(OR($H67="",$I67=""),"",IFERROR($I67-$H67,""))</f>
        <v/>
      </c>
    </row>
    <row r="68" ht="22" customHeight="1">
      <c r="A68" s="10" t="n"/>
      <c r="B68" s="10" t="n"/>
      <c r="C68" s="10" t="n"/>
      <c r="D68" s="11" t="n"/>
      <c r="E68" s="12" t="n"/>
      <c r="F68" s="10" t="n"/>
      <c r="G68" s="20" t="n"/>
      <c r="H68" s="18">
        <f>IF(OR($A68="",$E68="",$G68=""),"",IFERROR($E68*$G68,""))</f>
        <v/>
      </c>
      <c r="I68" s="20" t="n"/>
      <c r="J68" s="10" t="n"/>
      <c r="K68" s="10" t="n"/>
      <c r="L68" s="10" t="n"/>
      <c r="M68" s="18">
        <f>IF(OR($H68="",$I68=""),"",IFERROR($I68-$H68,""))</f>
        <v/>
      </c>
    </row>
    <row r="69" ht="22" customHeight="1">
      <c r="A69" s="10" t="n"/>
      <c r="B69" s="10" t="n"/>
      <c r="C69" s="10" t="n"/>
      <c r="D69" s="11" t="n"/>
      <c r="E69" s="12" t="n"/>
      <c r="F69" s="10" t="n"/>
      <c r="G69" s="20" t="n"/>
      <c r="H69" s="17">
        <f>IF(OR($A69="",$E69="",$G69=""),"",IFERROR($E69*$G69,""))</f>
        <v/>
      </c>
      <c r="I69" s="20" t="n"/>
      <c r="J69" s="10" t="n"/>
      <c r="K69" s="10" t="n"/>
      <c r="L69" s="10" t="n"/>
      <c r="M69" s="17">
        <f>IF(OR($H69="",$I69=""),"",IFERROR($I69-$H69,""))</f>
        <v/>
      </c>
    </row>
    <row r="70" ht="22" customHeight="1">
      <c r="A70" s="10" t="n"/>
      <c r="B70" s="10" t="n"/>
      <c r="C70" s="10" t="n"/>
      <c r="D70" s="11" t="n"/>
      <c r="E70" s="12" t="n"/>
      <c r="F70" s="10" t="n"/>
      <c r="G70" s="20" t="n"/>
      <c r="H70" s="18">
        <f>IF(OR($A70="",$E70="",$G70=""),"",IFERROR($E70*$G70,""))</f>
        <v/>
      </c>
      <c r="I70" s="20" t="n"/>
      <c r="J70" s="10" t="n"/>
      <c r="K70" s="10" t="n"/>
      <c r="L70" s="10" t="n"/>
      <c r="M70" s="18">
        <f>IF(OR($H70="",$I70=""),"",IFERROR($I70-$H70,""))</f>
        <v/>
      </c>
    </row>
    <row r="71" ht="22" customHeight="1">
      <c r="A71" s="10" t="n"/>
      <c r="B71" s="10" t="n"/>
      <c r="C71" s="10" t="n"/>
      <c r="D71" s="11" t="n"/>
      <c r="E71" s="12" t="n"/>
      <c r="F71" s="10" t="n"/>
      <c r="G71" s="20" t="n"/>
      <c r="H71" s="17">
        <f>IF(OR($A71="",$E71="",$G71=""),"",IFERROR($E71*$G71,""))</f>
        <v/>
      </c>
      <c r="I71" s="20" t="n"/>
      <c r="J71" s="10" t="n"/>
      <c r="K71" s="10" t="n"/>
      <c r="L71" s="10" t="n"/>
      <c r="M71" s="17">
        <f>IF(OR($H71="",$I71=""),"",IFERROR($I71-$H71,""))</f>
        <v/>
      </c>
    </row>
    <row r="72" ht="22" customHeight="1">
      <c r="A72" s="10" t="n"/>
      <c r="B72" s="10" t="n"/>
      <c r="C72" s="10" t="n"/>
      <c r="D72" s="11" t="n"/>
      <c r="E72" s="12" t="n"/>
      <c r="F72" s="10" t="n"/>
      <c r="G72" s="20" t="n"/>
      <c r="H72" s="18">
        <f>IF(OR($A72="",$E72="",$G72=""),"",IFERROR($E72*$G72,""))</f>
        <v/>
      </c>
      <c r="I72" s="20" t="n"/>
      <c r="J72" s="10" t="n"/>
      <c r="K72" s="10" t="n"/>
      <c r="L72" s="10" t="n"/>
      <c r="M72" s="18">
        <f>IF(OR($H72="",$I72=""),"",IFERROR($I72-$H72,""))</f>
        <v/>
      </c>
    </row>
    <row r="73" ht="22" customHeight="1">
      <c r="A73" s="10" t="n"/>
      <c r="B73" s="10" t="n"/>
      <c r="C73" s="10" t="n"/>
      <c r="D73" s="11" t="n"/>
      <c r="E73" s="12" t="n"/>
      <c r="F73" s="10" t="n"/>
      <c r="G73" s="20" t="n"/>
      <c r="H73" s="17">
        <f>IF(OR($A73="",$E73="",$G73=""),"",IFERROR($E73*$G73,""))</f>
        <v/>
      </c>
      <c r="I73" s="20" t="n"/>
      <c r="J73" s="10" t="n"/>
      <c r="K73" s="10" t="n"/>
      <c r="L73" s="10" t="n"/>
      <c r="M73" s="17">
        <f>IF(OR($H73="",$I73=""),"",IFERROR($I73-$H73,""))</f>
        <v/>
      </c>
    </row>
    <row r="74" ht="22" customHeight="1">
      <c r="A74" s="10" t="n"/>
      <c r="B74" s="10" t="n"/>
      <c r="C74" s="10" t="n"/>
      <c r="D74" s="11" t="n"/>
      <c r="E74" s="12" t="n"/>
      <c r="F74" s="10" t="n"/>
      <c r="G74" s="20" t="n"/>
      <c r="H74" s="18">
        <f>IF(OR($A74="",$E74="",$G74=""),"",IFERROR($E74*$G74,""))</f>
        <v/>
      </c>
      <c r="I74" s="20" t="n"/>
      <c r="J74" s="10" t="n"/>
      <c r="K74" s="10" t="n"/>
      <c r="L74" s="10" t="n"/>
      <c r="M74" s="18">
        <f>IF(OR($H74="",$I74=""),"",IFERROR($I74-$H74,""))</f>
        <v/>
      </c>
    </row>
    <row r="75" ht="22" customHeight="1">
      <c r="A75" s="10" t="n"/>
      <c r="B75" s="10" t="n"/>
      <c r="C75" s="10" t="n"/>
      <c r="D75" s="11" t="n"/>
      <c r="E75" s="12" t="n"/>
      <c r="F75" s="10" t="n"/>
      <c r="G75" s="20" t="n"/>
      <c r="H75" s="17">
        <f>IF(OR($A75="",$E75="",$G75=""),"",IFERROR($E75*$G75,""))</f>
        <v/>
      </c>
      <c r="I75" s="20" t="n"/>
      <c r="J75" s="10" t="n"/>
      <c r="K75" s="10" t="n"/>
      <c r="L75" s="10" t="n"/>
      <c r="M75" s="17">
        <f>IF(OR($H75="",$I75=""),"",IFERROR($I75-$H75,""))</f>
        <v/>
      </c>
    </row>
    <row r="76" ht="22" customHeight="1">
      <c r="A76" s="10" t="n"/>
      <c r="B76" s="10" t="n"/>
      <c r="C76" s="10" t="n"/>
      <c r="D76" s="11" t="n"/>
      <c r="E76" s="12" t="n"/>
      <c r="F76" s="10" t="n"/>
      <c r="G76" s="20" t="n"/>
      <c r="H76" s="18">
        <f>IF(OR($A76="",$E76="",$G76=""),"",IFERROR($E76*$G76,""))</f>
        <v/>
      </c>
      <c r="I76" s="20" t="n"/>
      <c r="J76" s="10" t="n"/>
      <c r="K76" s="10" t="n"/>
      <c r="L76" s="10" t="n"/>
      <c r="M76" s="18">
        <f>IF(OR($H76="",$I76=""),"",IFERROR($I76-$H76,""))</f>
        <v/>
      </c>
    </row>
    <row r="77" ht="22" customHeight="1">
      <c r="A77" s="10" t="n"/>
      <c r="B77" s="10" t="n"/>
      <c r="C77" s="10" t="n"/>
      <c r="D77" s="11" t="n"/>
      <c r="E77" s="12" t="n"/>
      <c r="F77" s="10" t="n"/>
      <c r="G77" s="20" t="n"/>
      <c r="H77" s="17">
        <f>IF(OR($A77="",$E77="",$G77=""),"",IFERROR($E77*$G77,""))</f>
        <v/>
      </c>
      <c r="I77" s="20" t="n"/>
      <c r="J77" s="10" t="n"/>
      <c r="K77" s="10" t="n"/>
      <c r="L77" s="10" t="n"/>
      <c r="M77" s="17">
        <f>IF(OR($H77="",$I77=""),"",IFERROR($I77-$H77,""))</f>
        <v/>
      </c>
    </row>
    <row r="78" ht="22" customHeight="1">
      <c r="A78" s="10" t="n"/>
      <c r="B78" s="10" t="n"/>
      <c r="C78" s="10" t="n"/>
      <c r="D78" s="11" t="n"/>
      <c r="E78" s="12" t="n"/>
      <c r="F78" s="10" t="n"/>
      <c r="G78" s="20" t="n"/>
      <c r="H78" s="18">
        <f>IF(OR($A78="",$E78="",$G78=""),"",IFERROR($E78*$G78,""))</f>
        <v/>
      </c>
      <c r="I78" s="20" t="n"/>
      <c r="J78" s="10" t="n"/>
      <c r="K78" s="10" t="n"/>
      <c r="L78" s="10" t="n"/>
      <c r="M78" s="18">
        <f>IF(OR($H78="",$I78=""),"",IFERROR($I78-$H78,""))</f>
        <v/>
      </c>
    </row>
    <row r="79" ht="22" customHeight="1">
      <c r="A79" s="10" t="n"/>
      <c r="B79" s="10" t="n"/>
      <c r="C79" s="10" t="n"/>
      <c r="D79" s="11" t="n"/>
      <c r="E79" s="12" t="n"/>
      <c r="F79" s="10" t="n"/>
      <c r="G79" s="20" t="n"/>
      <c r="H79" s="17">
        <f>IF(OR($A79="",$E79="",$G79=""),"",IFERROR($E79*$G79,""))</f>
        <v/>
      </c>
      <c r="I79" s="20" t="n"/>
      <c r="J79" s="10" t="n"/>
      <c r="K79" s="10" t="n"/>
      <c r="L79" s="10" t="n"/>
      <c r="M79" s="17">
        <f>IF(OR($H79="",$I79=""),"",IFERROR($I79-$H79,""))</f>
        <v/>
      </c>
    </row>
    <row r="80" ht="22" customHeight="1">
      <c r="A80" s="10" t="n"/>
      <c r="B80" s="10" t="n"/>
      <c r="C80" s="10" t="n"/>
      <c r="D80" s="11" t="n"/>
      <c r="E80" s="12" t="n"/>
      <c r="F80" s="10" t="n"/>
      <c r="G80" s="20" t="n"/>
      <c r="H80" s="18">
        <f>IF(OR($A80="",$E80="",$G80=""),"",IFERROR($E80*$G80,""))</f>
        <v/>
      </c>
      <c r="I80" s="20" t="n"/>
      <c r="J80" s="10" t="n"/>
      <c r="K80" s="10" t="n"/>
      <c r="L80" s="10" t="n"/>
      <c r="M80" s="18">
        <f>IF(OR($H80="",$I80=""),"",IFERROR($I80-$H80,""))</f>
        <v/>
      </c>
    </row>
    <row r="81" ht="22" customHeight="1">
      <c r="A81" s="10" t="n"/>
      <c r="B81" s="10" t="n"/>
      <c r="C81" s="10" t="n"/>
      <c r="D81" s="11" t="n"/>
      <c r="E81" s="12" t="n"/>
      <c r="F81" s="10" t="n"/>
      <c r="G81" s="20" t="n"/>
      <c r="H81" s="17">
        <f>IF(OR($A81="",$E81="",$G81=""),"",IFERROR($E81*$G81,""))</f>
        <v/>
      </c>
      <c r="I81" s="20" t="n"/>
      <c r="J81" s="10" t="n"/>
      <c r="K81" s="10" t="n"/>
      <c r="L81" s="10" t="n"/>
      <c r="M81" s="17">
        <f>IF(OR($H81="",$I81=""),"",IFERROR($I81-$H81,""))</f>
        <v/>
      </c>
    </row>
    <row r="82" ht="22" customHeight="1">
      <c r="A82" s="10" t="n"/>
      <c r="B82" s="10" t="n"/>
      <c r="C82" s="10" t="n"/>
      <c r="D82" s="11" t="n"/>
      <c r="E82" s="12" t="n"/>
      <c r="F82" s="10" t="n"/>
      <c r="G82" s="20" t="n"/>
      <c r="H82" s="18">
        <f>IF(OR($A82="",$E82="",$G82=""),"",IFERROR($E82*$G82,""))</f>
        <v/>
      </c>
      <c r="I82" s="20" t="n"/>
      <c r="J82" s="10" t="n"/>
      <c r="K82" s="10" t="n"/>
      <c r="L82" s="10" t="n"/>
      <c r="M82" s="18">
        <f>IF(OR($H82="",$I82=""),"",IFERROR($I82-$H82,""))</f>
        <v/>
      </c>
    </row>
    <row r="83" ht="22" customHeight="1">
      <c r="A83" s="10" t="n"/>
      <c r="B83" s="10" t="n"/>
      <c r="C83" s="10" t="n"/>
      <c r="D83" s="11" t="n"/>
      <c r="E83" s="12" t="n"/>
      <c r="F83" s="10" t="n"/>
      <c r="G83" s="20" t="n"/>
      <c r="H83" s="17">
        <f>IF(OR($A83="",$E83="",$G83=""),"",IFERROR($E83*$G83,""))</f>
        <v/>
      </c>
      <c r="I83" s="20" t="n"/>
      <c r="J83" s="10" t="n"/>
      <c r="K83" s="10" t="n"/>
      <c r="L83" s="10" t="n"/>
      <c r="M83" s="17">
        <f>IF(OR($H83="",$I83=""),"",IFERROR($I83-$H83,""))</f>
        <v/>
      </c>
    </row>
    <row r="84" ht="22" customHeight="1">
      <c r="A84" s="10" t="n"/>
      <c r="B84" s="10" t="n"/>
      <c r="C84" s="10" t="n"/>
      <c r="D84" s="11" t="n"/>
      <c r="E84" s="12" t="n"/>
      <c r="F84" s="10" t="n"/>
      <c r="G84" s="20" t="n"/>
      <c r="H84" s="18">
        <f>IF(OR($A84="",$E84="",$G84=""),"",IFERROR($E84*$G84,""))</f>
        <v/>
      </c>
      <c r="I84" s="20" t="n"/>
      <c r="J84" s="10" t="n"/>
      <c r="K84" s="10" t="n"/>
      <c r="L84" s="10" t="n"/>
      <c r="M84" s="18">
        <f>IF(OR($H84="",$I84=""),"",IFERROR($I84-$H84,""))</f>
        <v/>
      </c>
    </row>
    <row r="85" ht="22" customHeight="1">
      <c r="A85" s="10" t="n"/>
      <c r="B85" s="10" t="n"/>
      <c r="C85" s="10" t="n"/>
      <c r="D85" s="11" t="n"/>
      <c r="E85" s="12" t="n"/>
      <c r="F85" s="10" t="n"/>
      <c r="G85" s="20" t="n"/>
      <c r="H85" s="17">
        <f>IF(OR($A85="",$E85="",$G85=""),"",IFERROR($E85*$G85,""))</f>
        <v/>
      </c>
      <c r="I85" s="20" t="n"/>
      <c r="J85" s="10" t="n"/>
      <c r="K85" s="10" t="n"/>
      <c r="L85" s="10" t="n"/>
      <c r="M85" s="17">
        <f>IF(OR($H85="",$I85=""),"",IFERROR($I85-$H85,""))</f>
        <v/>
      </c>
    </row>
    <row r="86" ht="22" customHeight="1">
      <c r="A86" s="10" t="n"/>
      <c r="B86" s="10" t="n"/>
      <c r="C86" s="10" t="n"/>
      <c r="D86" s="11" t="n"/>
      <c r="E86" s="12" t="n"/>
      <c r="F86" s="10" t="n"/>
      <c r="G86" s="20" t="n"/>
      <c r="H86" s="18">
        <f>IF(OR($A86="",$E86="",$G86=""),"",IFERROR($E86*$G86,""))</f>
        <v/>
      </c>
      <c r="I86" s="20" t="n"/>
      <c r="J86" s="10" t="n"/>
      <c r="K86" s="10" t="n"/>
      <c r="L86" s="10" t="n"/>
      <c r="M86" s="18">
        <f>IF(OR($H86="",$I86=""),"",IFERROR($I86-$H86,""))</f>
        <v/>
      </c>
    </row>
    <row r="87" ht="22" customHeight="1">
      <c r="A87" s="10" t="n"/>
      <c r="B87" s="10" t="n"/>
      <c r="C87" s="10" t="n"/>
      <c r="D87" s="11" t="n"/>
      <c r="E87" s="12" t="n"/>
      <c r="F87" s="10" t="n"/>
      <c r="G87" s="20" t="n"/>
      <c r="H87" s="17">
        <f>IF(OR($A87="",$E87="",$G87=""),"",IFERROR($E87*$G87,""))</f>
        <v/>
      </c>
      <c r="I87" s="20" t="n"/>
      <c r="J87" s="10" t="n"/>
      <c r="K87" s="10" t="n"/>
      <c r="L87" s="10" t="n"/>
      <c r="M87" s="17">
        <f>IF(OR($H87="",$I87=""),"",IFERROR($I87-$H87,""))</f>
        <v/>
      </c>
    </row>
    <row r="88" ht="22" customHeight="1">
      <c r="A88" s="10" t="n"/>
      <c r="B88" s="10" t="n"/>
      <c r="C88" s="10" t="n"/>
      <c r="D88" s="11" t="n"/>
      <c r="E88" s="12" t="n"/>
      <c r="F88" s="10" t="n"/>
      <c r="G88" s="20" t="n"/>
      <c r="H88" s="18">
        <f>IF(OR($A88="",$E88="",$G88=""),"",IFERROR($E88*$G88,""))</f>
        <v/>
      </c>
      <c r="I88" s="20" t="n"/>
      <c r="J88" s="10" t="n"/>
      <c r="K88" s="10" t="n"/>
      <c r="L88" s="10" t="n"/>
      <c r="M88" s="18">
        <f>IF(OR($H88="",$I88=""),"",IFERROR($I88-$H88,""))</f>
        <v/>
      </c>
    </row>
    <row r="89" ht="22" customHeight="1">
      <c r="A89" s="10" t="n"/>
      <c r="B89" s="10" t="n"/>
      <c r="C89" s="10" t="n"/>
      <c r="D89" s="11" t="n"/>
      <c r="E89" s="12" t="n"/>
      <c r="F89" s="10" t="n"/>
      <c r="G89" s="20" t="n"/>
      <c r="H89" s="17">
        <f>IF(OR($A89="",$E89="",$G89=""),"",IFERROR($E89*$G89,""))</f>
        <v/>
      </c>
      <c r="I89" s="20" t="n"/>
      <c r="J89" s="10" t="n"/>
      <c r="K89" s="10" t="n"/>
      <c r="L89" s="10" t="n"/>
      <c r="M89" s="17">
        <f>IF(OR($H89="",$I89=""),"",IFERROR($I89-$H89,""))</f>
        <v/>
      </c>
    </row>
    <row r="90" ht="22" customHeight="1">
      <c r="A90" s="10" t="n"/>
      <c r="B90" s="10" t="n"/>
      <c r="C90" s="10" t="n"/>
      <c r="D90" s="11" t="n"/>
      <c r="E90" s="12" t="n"/>
      <c r="F90" s="10" t="n"/>
      <c r="G90" s="20" t="n"/>
      <c r="H90" s="18">
        <f>IF(OR($A90="",$E90="",$G90=""),"",IFERROR($E90*$G90,""))</f>
        <v/>
      </c>
      <c r="I90" s="20" t="n"/>
      <c r="J90" s="10" t="n"/>
      <c r="K90" s="10" t="n"/>
      <c r="L90" s="10" t="n"/>
      <c r="M90" s="18">
        <f>IF(OR($H90="",$I90=""),"",IFERROR($I90-$H90,""))</f>
        <v/>
      </c>
    </row>
    <row r="91" ht="22" customHeight="1">
      <c r="A91" s="10" t="n"/>
      <c r="B91" s="10" t="n"/>
      <c r="C91" s="10" t="n"/>
      <c r="D91" s="11" t="n"/>
      <c r="E91" s="12" t="n"/>
      <c r="F91" s="10" t="n"/>
      <c r="G91" s="20" t="n"/>
      <c r="H91" s="17">
        <f>IF(OR($A91="",$E91="",$G91=""),"",IFERROR($E91*$G91,""))</f>
        <v/>
      </c>
      <c r="I91" s="20" t="n"/>
      <c r="J91" s="10" t="n"/>
      <c r="K91" s="10" t="n"/>
      <c r="L91" s="10" t="n"/>
      <c r="M91" s="17">
        <f>IF(OR($H91="",$I91=""),"",IFERROR($I91-$H91,""))</f>
        <v/>
      </c>
    </row>
    <row r="92" ht="22" customHeight="1">
      <c r="A92" s="10" t="n"/>
      <c r="B92" s="10" t="n"/>
      <c r="C92" s="10" t="n"/>
      <c r="D92" s="11" t="n"/>
      <c r="E92" s="12" t="n"/>
      <c r="F92" s="10" t="n"/>
      <c r="G92" s="20" t="n"/>
      <c r="H92" s="18">
        <f>IF(OR($A92="",$E92="",$G92=""),"",IFERROR($E92*$G92,""))</f>
        <v/>
      </c>
      <c r="I92" s="20" t="n"/>
      <c r="J92" s="10" t="n"/>
      <c r="K92" s="10" t="n"/>
      <c r="L92" s="10" t="n"/>
      <c r="M92" s="18">
        <f>IF(OR($H92="",$I92=""),"",IFERROR($I92-$H92,""))</f>
        <v/>
      </c>
    </row>
    <row r="93" ht="22" customHeight="1">
      <c r="A93" s="10" t="n"/>
      <c r="B93" s="10" t="n"/>
      <c r="C93" s="10" t="n"/>
      <c r="D93" s="11" t="n"/>
      <c r="E93" s="12" t="n"/>
      <c r="F93" s="10" t="n"/>
      <c r="G93" s="20" t="n"/>
      <c r="H93" s="17">
        <f>IF(OR($A93="",$E93="",$G93=""),"",IFERROR($E93*$G93,""))</f>
        <v/>
      </c>
      <c r="I93" s="20" t="n"/>
      <c r="J93" s="10" t="n"/>
      <c r="K93" s="10" t="n"/>
      <c r="L93" s="10" t="n"/>
      <c r="M93" s="17">
        <f>IF(OR($H93="",$I93=""),"",IFERROR($I93-$H93,""))</f>
        <v/>
      </c>
    </row>
    <row r="94" ht="22" customHeight="1">
      <c r="A94" s="10" t="n"/>
      <c r="B94" s="10" t="n"/>
      <c r="C94" s="10" t="n"/>
      <c r="D94" s="11" t="n"/>
      <c r="E94" s="12" t="n"/>
      <c r="F94" s="10" t="n"/>
      <c r="G94" s="20" t="n"/>
      <c r="H94" s="18">
        <f>IF(OR($A94="",$E94="",$G94=""),"",IFERROR($E94*$G94,""))</f>
        <v/>
      </c>
      <c r="I94" s="20" t="n"/>
      <c r="J94" s="10" t="n"/>
      <c r="K94" s="10" t="n"/>
      <c r="L94" s="10" t="n"/>
      <c r="M94" s="18">
        <f>IF(OR($H94="",$I94=""),"",IFERROR($I94-$H94,""))</f>
        <v/>
      </c>
    </row>
    <row r="95" ht="22" customHeight="1">
      <c r="A95" s="10" t="n"/>
      <c r="B95" s="10" t="n"/>
      <c r="C95" s="10" t="n"/>
      <c r="D95" s="11" t="n"/>
      <c r="E95" s="12" t="n"/>
      <c r="F95" s="10" t="n"/>
      <c r="G95" s="20" t="n"/>
      <c r="H95" s="17">
        <f>IF(OR($A95="",$E95="",$G95=""),"",IFERROR($E95*$G95,""))</f>
        <v/>
      </c>
      <c r="I95" s="20" t="n"/>
      <c r="J95" s="10" t="n"/>
      <c r="K95" s="10" t="n"/>
      <c r="L95" s="10" t="n"/>
      <c r="M95" s="17">
        <f>IF(OR($H95="",$I95=""),"",IFERROR($I95-$H95,""))</f>
        <v/>
      </c>
    </row>
    <row r="96" ht="22" customHeight="1">
      <c r="A96" s="10" t="n"/>
      <c r="B96" s="10" t="n"/>
      <c r="C96" s="10" t="n"/>
      <c r="D96" s="11" t="n"/>
      <c r="E96" s="12" t="n"/>
      <c r="F96" s="10" t="n"/>
      <c r="G96" s="20" t="n"/>
      <c r="H96" s="18">
        <f>IF(OR($A96="",$E96="",$G96=""),"",IFERROR($E96*$G96,""))</f>
        <v/>
      </c>
      <c r="I96" s="20" t="n"/>
      <c r="J96" s="10" t="n"/>
      <c r="K96" s="10" t="n"/>
      <c r="L96" s="10" t="n"/>
      <c r="M96" s="18">
        <f>IF(OR($H96="",$I96=""),"",IFERROR($I96-$H96,""))</f>
        <v/>
      </c>
    </row>
    <row r="97" ht="22" customHeight="1">
      <c r="A97" s="10" t="n"/>
      <c r="B97" s="10" t="n"/>
      <c r="C97" s="10" t="n"/>
      <c r="D97" s="11" t="n"/>
      <c r="E97" s="12" t="n"/>
      <c r="F97" s="10" t="n"/>
      <c r="G97" s="20" t="n"/>
      <c r="H97" s="17">
        <f>IF(OR($A97="",$E97="",$G97=""),"",IFERROR($E97*$G97,""))</f>
        <v/>
      </c>
      <c r="I97" s="20" t="n"/>
      <c r="J97" s="10" t="n"/>
      <c r="K97" s="10" t="n"/>
      <c r="L97" s="10" t="n"/>
      <c r="M97" s="17">
        <f>IF(OR($H97="",$I97=""),"",IFERROR($I97-$H97,""))</f>
        <v/>
      </c>
    </row>
    <row r="98" ht="22" customHeight="1">
      <c r="A98" s="10" t="n"/>
      <c r="B98" s="10" t="n"/>
      <c r="C98" s="10" t="n"/>
      <c r="D98" s="11" t="n"/>
      <c r="E98" s="12" t="n"/>
      <c r="F98" s="10" t="n"/>
      <c r="G98" s="20" t="n"/>
      <c r="H98" s="18">
        <f>IF(OR($A98="",$E98="",$G98=""),"",IFERROR($E98*$G98,""))</f>
        <v/>
      </c>
      <c r="I98" s="20" t="n"/>
      <c r="J98" s="10" t="n"/>
      <c r="K98" s="10" t="n"/>
      <c r="L98" s="10" t="n"/>
      <c r="M98" s="18">
        <f>IF(OR($H98="",$I98=""),"",IFERROR($I98-$H98,""))</f>
        <v/>
      </c>
    </row>
    <row r="99" ht="22" customHeight="1">
      <c r="A99" s="10" t="n"/>
      <c r="B99" s="10" t="n"/>
      <c r="C99" s="10" t="n"/>
      <c r="D99" s="11" t="n"/>
      <c r="E99" s="12" t="n"/>
      <c r="F99" s="10" t="n"/>
      <c r="G99" s="20" t="n"/>
      <c r="H99" s="17">
        <f>IF(OR($A99="",$E99="",$G99=""),"",IFERROR($E99*$G99,""))</f>
        <v/>
      </c>
      <c r="I99" s="20" t="n"/>
      <c r="J99" s="10" t="n"/>
      <c r="K99" s="10" t="n"/>
      <c r="L99" s="10" t="n"/>
      <c r="M99" s="17">
        <f>IF(OR($H99="",$I99=""),"",IFERROR($I99-$H99,""))</f>
        <v/>
      </c>
    </row>
    <row r="100" ht="22" customHeight="1">
      <c r="A100" s="10" t="n"/>
      <c r="B100" s="10" t="n"/>
      <c r="C100" s="10" t="n"/>
      <c r="D100" s="11" t="n"/>
      <c r="E100" s="12" t="n"/>
      <c r="F100" s="10" t="n"/>
      <c r="G100" s="20" t="n"/>
      <c r="H100" s="18">
        <f>IF(OR($A100="",$E100="",$G100=""),"",IFERROR($E100*$G100,""))</f>
        <v/>
      </c>
      <c r="I100" s="20" t="n"/>
      <c r="J100" s="10" t="n"/>
      <c r="K100" s="10" t="n"/>
      <c r="L100" s="10" t="n"/>
      <c r="M100" s="18">
        <f>IF(OR($H100="",$I100=""),"",IFERROR($I100-$H100,""))</f>
        <v/>
      </c>
    </row>
    <row r="101" ht="22" customHeight="1">
      <c r="A101" s="10" t="n"/>
      <c r="B101" s="10" t="n"/>
      <c r="C101" s="10" t="n"/>
      <c r="D101" s="11" t="n"/>
      <c r="E101" s="12" t="n"/>
      <c r="F101" s="10" t="n"/>
      <c r="G101" s="20" t="n"/>
      <c r="H101" s="17">
        <f>IF(OR($A101="",$E101="",$G101=""),"",IFERROR($E101*$G101,""))</f>
        <v/>
      </c>
      <c r="I101" s="20" t="n"/>
      <c r="J101" s="10" t="n"/>
      <c r="K101" s="10" t="n"/>
      <c r="L101" s="10" t="n"/>
      <c r="M101" s="17">
        <f>IF(OR($H101="",$I101=""),"",IFERROR($I101-$H101,""))</f>
        <v/>
      </c>
    </row>
    <row r="102" ht="22" customHeight="1">
      <c r="A102" s="10" t="n"/>
      <c r="B102" s="10" t="n"/>
      <c r="C102" s="10" t="n"/>
      <c r="D102" s="11" t="n"/>
      <c r="E102" s="12" t="n"/>
      <c r="F102" s="10" t="n"/>
      <c r="G102" s="20" t="n"/>
      <c r="H102" s="18">
        <f>IF(OR($A102="",$E102="",$G102=""),"",IFERROR($E102*$G102,""))</f>
        <v/>
      </c>
      <c r="I102" s="20" t="n"/>
      <c r="J102" s="10" t="n"/>
      <c r="K102" s="10" t="n"/>
      <c r="L102" s="10" t="n"/>
      <c r="M102" s="18">
        <f>IF(OR($H102="",$I102=""),"",IFERROR($I102-$H102,""))</f>
        <v/>
      </c>
    </row>
  </sheetData>
  <autoFilter ref="A2:M102"/>
  <mergeCells count="1">
    <mergeCell ref="A1:M1"/>
  </mergeCells>
  <conditionalFormatting sqref="M3:M102">
    <cfRule type="expression" priority="1" dxfId="0" stopIfTrue="1">
      <formula>AND(ISNUMBER($M3),$M3&gt;INDIRECT("Parametri!$B$6"))</formula>
    </cfRule>
    <cfRule type="expression" priority="2" dxfId="1" stopIfTrue="0">
      <formula>AND(ISNUMBER($M3),$M3&lt;=0)</formula>
    </cfRule>
  </conditionalFormatting>
  <conditionalFormatting sqref="A3:M102">
    <cfRule type="expression" priority="3" dxfId="0" stopIfTrue="1">
      <formula>AND($A3&lt;&gt;"",$B3="Sì",$L3="Completato",$I3="")</formula>
    </cfRule>
    <cfRule type="expression" priority="4" dxfId="2" stopIfTrue="0">
      <formula>AND($A3&lt;&gt;"",$B3="No",$L3&lt;&gt;"Annullato")</formula>
    </cfRule>
  </conditionalFormatting>
  <dataValidations count="8">
    <dataValidation sqref="B3:B102" showDropDown="0" showInputMessage="1" showErrorMessage="1" allowBlank="0" errorTitle="Conferma non valida" error="Scegli una conferma dall’elenco." promptTitle="Conferma" prompt="Seleziona lo stato di conferma disponibile." type="list" errorStyle="stop">
      <formula1>INDIRECT("Parametri!$E$3:$E$5")</formula1>
    </dataValidation>
    <dataValidation sqref="C3:C102" showDropDown="0" showInputMessage="0" showErrorMessage="1" allowBlank="0" errorTitle="Attività non valida" error="Scegli un’attività dall’elenco modificabile in Parametri." type="list" errorStyle="stop">
      <formula1>INDIRECT("Parametri!$F$3:$F$9")</formula1>
    </dataValidation>
    <dataValidation sqref="D3:D102" showDropDown="0" showInputMessage="0" showErrorMessage="1" allowBlank="0" errorTitle="Data fuori intervallo" error="Inserisci una data compresa tra i limiti modificabili in Parametri." type="date" errorStyle="stop" operator="between">
      <formula1>INDIRECT("Parametri!$B$4")</formula1>
      <formula2>INDIRECT("Parametri!$B$5")</formula2>
    </dataValidation>
    <dataValidation sqref="E3:E102" showDropDown="0" showInputMessage="0" showErrorMessage="1" allowBlank="0" errorTitle="Quantità non valida" error="Inserisci una quantità positiva entro il limite indicato in Parametri." type="decimal" errorStyle="stop" operator="between">
      <formula1>0.01</formula1>
      <formula2>INDIRECT("Parametri!$B$7")</formula2>
    </dataValidation>
    <dataValidation sqref="F3:F102" showDropDown="0" showInputMessage="0" showErrorMessage="1" allowBlank="0" errorTitle="Unità non valida" error="Scegli un’unità dall’elenco modificabile in Parametri." type="list" errorStyle="stop">
      <formula1>INDIRECT("Parametri!$G$3:$G$7")</formula1>
    </dataValidation>
    <dataValidation sqref="G3:G102" showDropDown="0" showInputMessage="0" showErrorMessage="1" allowBlank="0" errorTitle="Importo non valido" error="Inserisci un importo non negativo entro il limite indicato in Parametri." type="decimal" errorStyle="stop" operator="between">
      <formula1>0</formula1>
      <formula2>INDIRECT("Parametri!$B$8")</formula2>
    </dataValidation>
    <dataValidation sqref="I3:I102" showDropDown="0" showInputMessage="0" showErrorMessage="1" allowBlank="0" errorTitle="Importo non valido" error="Inserisci un importo non negativo entro il limite indicato in Parametri." type="decimal" errorStyle="stop" operator="between">
      <formula1>0</formula1>
      <formula2>INDIRECT("Parametri!$B$8")</formula2>
    </dataValidation>
    <dataValidation sqref="L3:L102" showDropDown="0" showInputMessage="0" showErrorMessage="1" allowBlank="0" errorTitle="Stato non valido" error="Scegli uno stato dall’elenco modificabile in Parametri." type="list" errorStyle="stop">
      <formula1>INDIRECT("Parametri!$H$3:$H$7")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H9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43" customWidth="1" min="3" max="3"/>
    <col width="3" customWidth="1" min="4" max="4"/>
    <col width="20" customWidth="1" min="5" max="5"/>
    <col width="22" customWidth="1" min="6" max="6"/>
    <col width="18" customWidth="1" min="7" max="7"/>
    <col width="20" customWidth="1" min="8" max="8"/>
  </cols>
  <sheetData>
    <row r="1" ht="28" customHeight="1">
      <c r="A1" s="1" t="inlineStr">
        <is>
          <t>Parametri modificabili — ipotesi di esempio fittizie</t>
        </is>
      </c>
      <c r="B1" s="15" t="n"/>
      <c r="C1" s="15" t="n"/>
      <c r="D1" s="15" t="n"/>
      <c r="E1" s="15" t="n"/>
      <c r="F1" s="15" t="n"/>
      <c r="G1" s="15" t="n"/>
      <c r="H1" s="16" t="n"/>
    </row>
    <row r="2" ht="30" customHeight="1">
      <c r="A2" s="2" t="inlineStr">
        <is>
          <t>Parametro</t>
        </is>
      </c>
      <c r="B2" s="2" t="inlineStr">
        <is>
          <t>Valore</t>
        </is>
      </c>
      <c r="C2" s="2" t="inlineStr">
        <is>
          <t>Nota</t>
        </is>
      </c>
      <c r="E2" s="2" t="inlineStr">
        <is>
          <t>Conferme</t>
        </is>
      </c>
      <c r="F2" s="2" t="inlineStr">
        <is>
          <t>Attività</t>
        </is>
      </c>
      <c r="G2" s="2" t="inlineStr">
        <is>
          <t>Unità</t>
        </is>
      </c>
      <c r="H2" s="2" t="inlineStr">
        <is>
          <t>Stati</t>
        </is>
      </c>
    </row>
    <row r="3">
      <c r="A3" s="3" t="inlineStr">
        <is>
          <t>Budget disponibile</t>
        </is>
      </c>
      <c r="B3" s="20" t="n">
        <v>4500</v>
      </c>
      <c r="C3" s="3" t="inlineStr">
        <is>
          <t>Importo indicativo modificabile</t>
        </is>
      </c>
      <c r="E3" s="10" t="inlineStr">
        <is>
          <t>Sì</t>
        </is>
      </c>
      <c r="F3" s="10" t="inlineStr">
        <is>
          <t>Treno</t>
        </is>
      </c>
      <c r="G3" s="10" t="inlineStr">
        <is>
          <t>persone</t>
        </is>
      </c>
      <c r="H3" s="10" t="inlineStr">
        <is>
          <t>Da stimare</t>
        </is>
      </c>
    </row>
    <row r="4">
      <c r="A4" s="6" t="inlineStr">
        <is>
          <t>Data minima del viaggio</t>
        </is>
      </c>
      <c r="B4" s="14" t="n">
        <v>46321</v>
      </c>
      <c r="C4" s="6" t="inlineStr">
        <is>
          <t>Limite iniziale modificabile</t>
        </is>
      </c>
      <c r="E4" s="10" t="inlineStr">
        <is>
          <t>No</t>
        </is>
      </c>
      <c r="F4" s="10" t="inlineStr">
        <is>
          <t>Volo</t>
        </is>
      </c>
      <c r="G4" s="10" t="inlineStr">
        <is>
          <t>tratte</t>
        </is>
      </c>
      <c r="H4" s="10" t="inlineStr">
        <is>
          <t>Preventivato</t>
        </is>
      </c>
    </row>
    <row r="5">
      <c r="A5" s="3" t="inlineStr">
        <is>
          <t>Data massima del viaggio</t>
        </is>
      </c>
      <c r="B5" s="14" t="n">
        <v>46396</v>
      </c>
      <c r="C5" s="3" t="inlineStr">
        <is>
          <t>Limite finale modificabile</t>
        </is>
      </c>
      <c r="E5" s="10" t="inlineStr">
        <is>
          <t>Da confermare</t>
        </is>
      </c>
      <c r="F5" s="10" t="inlineStr">
        <is>
          <t>Autobus</t>
        </is>
      </c>
      <c r="G5" s="10" t="inlineStr">
        <is>
          <t>notti</t>
        </is>
      </c>
      <c r="H5" s="10" t="inlineStr">
        <is>
          <t>Prenotato</t>
        </is>
      </c>
    </row>
    <row r="6">
      <c r="A6" s="6" t="inlineStr">
        <is>
          <t>Soglia avviso scostamento</t>
        </is>
      </c>
      <c r="B6" s="20" t="n">
        <v>40</v>
      </c>
      <c r="C6" s="6" t="inlineStr">
        <is>
          <t>Controllo umano oltre questa differenza</t>
        </is>
      </c>
      <c r="E6" s="6" t="n"/>
      <c r="F6" s="10" t="inlineStr">
        <is>
          <t>Auto</t>
        </is>
      </c>
      <c r="G6" s="10" t="inlineStr">
        <is>
          <t>chilometri</t>
        </is>
      </c>
      <c r="H6" s="10" t="inlineStr">
        <is>
          <t>Completato</t>
        </is>
      </c>
    </row>
    <row r="7">
      <c r="A7" s="3" t="inlineStr">
        <is>
          <t>Quantità massima per riga</t>
        </is>
      </c>
      <c r="B7" s="12" t="n">
        <v>500</v>
      </c>
      <c r="C7" s="3" t="inlineStr">
        <is>
          <t>Limite modificabile per unità, ore o chilometri</t>
        </is>
      </c>
      <c r="E7" s="3" t="n"/>
      <c r="F7" s="10" t="inlineStr">
        <is>
          <t>Pernottamento</t>
        </is>
      </c>
      <c r="G7" s="10" t="inlineStr">
        <is>
          <t>ore</t>
        </is>
      </c>
      <c r="H7" s="10" t="inlineStr">
        <is>
          <t>Annullato</t>
        </is>
      </c>
    </row>
    <row r="8">
      <c r="A8" s="6" t="inlineStr">
        <is>
          <t>Importo massimo per riga</t>
        </is>
      </c>
      <c r="B8" s="20" t="n">
        <v>5000</v>
      </c>
      <c r="C8" s="6" t="inlineStr">
        <is>
          <t>Limite indicativo modificabile</t>
        </is>
      </c>
      <c r="E8" s="6" t="n"/>
      <c r="F8" s="10" t="inlineStr">
        <is>
          <t>Navetta</t>
        </is>
      </c>
      <c r="G8" s="6" t="n"/>
      <c r="H8" s="6" t="n"/>
    </row>
    <row r="9">
      <c r="E9" s="3" t="n"/>
      <c r="F9" s="10" t="inlineStr">
        <is>
          <t>Altro</t>
        </is>
      </c>
      <c r="G9" s="3" t="n"/>
      <c r="H9" s="3" t="n"/>
    </row>
  </sheetData>
  <autoFilter ref="A2:C8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Quaderno organizzativo fittizio</dc:creator>
  <dc:title xmlns:dc="http://purl.org/dc/elements/1.1/">Budget viaggio ospiti matrimonio</dc:title>
  <dc:subject xmlns:dc="http://purl.org/dc/elements/1.1/">Stima fittizia dei sostegni e dei costi di viaggio degli ospiti</dc:subject>
  <dcterms:created xmlns:dcterms="http://purl.org/dc/terms/" xmlns:xsi="http://www.w3.org/2001/XMLSchema-instance" xsi:type="dcterms:W3CDTF">2026-09-11T19:43:42Z</dcterms:created>
  <dcterms:modified xmlns:dcterms="http://purl.org/dc/terms/" xmlns:xsi="http://www.w3.org/2001/XMLSchema-instance" xsi:type="dcterms:W3CDTF">2026-09-11T19:43:43+00:00Z</dcterms:modified>
</cp:coreProperties>
</file>