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Saldi fornitori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'Saldi fornitori'!$A$3:$K$103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.##0,00 [$€-it-IT]"/>
    <numFmt numFmtId="165" formatCode="0,0%"/>
    <numFmt numFmtId="166" formatCode="dd/mm/yyyy"/>
    <numFmt numFmtId="167" formatCode="0 &quot;giorni&quot;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6D5A60"/>
      <sz val="10"/>
    </font>
    <font>
      <name val="Aptos"/>
      <b val="1"/>
      <color rgb="00FFFFFF"/>
      <sz val="10"/>
    </font>
    <font>
      <name val="Aptos"/>
      <b val="1"/>
      <color rgb="003A2A2F"/>
      <sz val="10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7E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  <border>
      <left/>
      <right/>
      <top style="thin">
        <color rgb="00D8C7C1"/>
      </top>
      <bottom/>
      <diagonal/>
    </border>
    <border>
      <left/>
      <right style="thin">
        <color rgb="00D8C7C1"/>
      </right>
      <top style="thin">
        <color rgb="00D8C7C1"/>
      </top>
      <bottom/>
      <diagonal/>
    </border>
    <border>
      <left/>
      <right/>
      <top style="thin">
        <color rgb="00D8C7C1"/>
      </top>
      <bottom style="thin">
        <color rgb="00D8C7C1"/>
      </bottom>
      <diagonal/>
    </border>
    <border>
      <left/>
      <right style="thin">
        <color rgb="00D8C7C1"/>
      </right>
      <top style="thin">
        <color rgb="00D8C7C1"/>
      </top>
      <bottom style="thin">
        <color rgb="00D8C7C1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0" fontId="0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center" wrapText="1"/>
    </xf>
    <xf numFmtId="166" fontId="0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6" fontId="0" fillId="5" borderId="1" applyAlignment="1" pivotButton="0" quotePrefix="0" xfId="0">
      <alignment horizontal="left" vertical="center" wrapText="1"/>
    </xf>
    <xf numFmtId="167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left" vertical="center" wrapText="1"/>
    </xf>
    <xf numFmtId="167" fontId="0" fillId="5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56F62"/>
        </patternFill>
      </fill>
    </dxf>
    <dxf>
      <font>
        <name val="Aptos"/>
        <b val="1"/>
        <color rgb="00FFFFFF"/>
        <sz val="10"/>
      </font>
      <fill>
        <patternFill patternType="solid">
          <fgColor rgb="00B34E45"/>
        </patternFill>
      </fill>
    </dxf>
    <dxf>
      <font>
        <name val="Aptos"/>
        <b val="1"/>
        <color rgb="00FFFFFF"/>
        <sz val="10"/>
      </font>
      <fill>
        <patternFill patternType="solid">
          <fgColor rgb="00356A5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Saldo residuo per collocazione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'Riepilogo'!B14</f>
            </strRef>
          </tx>
          <spPr>
            <a:solidFill xmlns:a="http://schemas.openxmlformats.org/drawingml/2006/main">
              <a:srgbClr val="C56F62"/>
            </a:solidFill>
            <a:ln xmlns:a="http://schemas.openxmlformats.org/drawingml/2006/main">
              <a:solidFill>
                <a:srgbClr val="5B2038"/>
              </a:solidFill>
              <a:prstDash val="solid"/>
            </a:ln>
          </spPr>
          <cat>
            <numRef>
              <f>'Riepilogo'!$A$15:$A$17</f>
            </numRef>
          </cat>
          <val>
            <numRef>
              <f>'Riepilogo'!$B$15:$B$17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residuo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Scadenza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4140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8" customHeight="1">
      <c r="A1" s="1" t="inlineStr">
        <is>
          <t>Riepilogo del controllo saldi fornitori</t>
        </is>
      </c>
      <c r="B1" s="21" t="n"/>
      <c r="C1" s="21" t="n"/>
      <c r="D1" s="21" t="n"/>
      <c r="E1" s="21" t="n"/>
      <c r="F1" s="21" t="n"/>
      <c r="G1" s="21" t="n"/>
      <c r="H1" s="22" t="n"/>
    </row>
    <row r="2" ht="30" customHeight="1">
      <c r="A2" s="3" t="inlineStr">
        <is>
          <t>Indicatori calcolati dal registro. Gli avvisi non eseguono pagamenti e richiedono controllo umano.</t>
        </is>
      </c>
    </row>
    <row r="3">
      <c r="A3" s="4" t="inlineStr">
        <is>
          <t>Indicatore</t>
        </is>
      </c>
      <c r="B3" s="4" t="inlineStr">
        <is>
          <t>Valore</t>
        </is>
      </c>
    </row>
    <row r="4">
      <c r="A4" s="5" t="inlineStr">
        <is>
          <t>Fornitori registrati</t>
        </is>
      </c>
      <c r="B4" s="6">
        <f>COUNTIF('Saldi fornitori'!$A$4:$A$103,"&lt;&gt;")</f>
        <v/>
      </c>
    </row>
    <row r="5">
      <c r="A5" s="7" t="inlineStr">
        <is>
          <t>Posizioni con saldo aperto</t>
        </is>
      </c>
      <c r="B5" s="8">
        <f>COUNTIF('Saldi fornitori'!$G$4:$G$103,"&gt;0")</f>
        <v/>
      </c>
    </row>
    <row r="6">
      <c r="A6" s="5" t="inlineStr">
        <is>
          <t>Totale concordato</t>
        </is>
      </c>
      <c r="B6" s="23">
        <f>SUM('Saldi fornitori'!$E$4:$E$103)</f>
        <v/>
      </c>
    </row>
    <row r="7">
      <c r="A7" s="7" t="inlineStr">
        <is>
          <t>Acconti registrati</t>
        </is>
      </c>
      <c r="B7" s="24">
        <f>SUM('Saldi fornitori'!$F$4:$F$103)</f>
        <v/>
      </c>
    </row>
    <row r="8">
      <c r="A8" s="5" t="inlineStr">
        <is>
          <t>Saldo residuo complessivo</t>
        </is>
      </c>
      <c r="B8" s="23">
        <f>SUM('Saldi fornitori'!$G$4:$G$103)</f>
        <v/>
      </c>
    </row>
    <row r="9">
      <c r="A9" s="7" t="inlineStr">
        <is>
          <t>Quota degli importi coperta</t>
        </is>
      </c>
      <c r="B9" s="25">
        <f>IFERROR(SUM('Saldi fornitori'!$F$4:$F$103)/SUM('Saldi fornitori'!$E$4:$E$103),0)</f>
        <v/>
      </c>
    </row>
    <row r="10">
      <c r="A10" s="5" t="inlineStr">
        <is>
          <t>Saldo con scadenza prima dell'evento</t>
        </is>
      </c>
      <c r="B10" s="23">
        <f>SUMIF('Saldi fornitori'!$H$4:$H$103,"Prima dell'evento",'Saldi fornitori'!$G$4:$G$103)</f>
        <v/>
      </c>
    </row>
    <row r="11">
      <c r="A11" s="7" t="inlineStr">
        <is>
          <t>Scadenze aperte già superate</t>
        </is>
      </c>
      <c r="B11" s="8">
        <f>COUNTIF('Saldi fornitori'!$K$4:$K$103,"Scaduto")</f>
        <v/>
      </c>
    </row>
    <row r="12">
      <c r="A12" s="5" t="inlineStr">
        <is>
          <t>Scadenze aperte in avvicinamento</t>
        </is>
      </c>
      <c r="B12" s="6">
        <f>COUNTIF('Saldi fornitori'!$K$4:$K$103,"In scadenza")</f>
        <v/>
      </c>
    </row>
    <row r="13"/>
    <row r="14">
      <c r="A14" s="4" t="inlineStr">
        <is>
          <t>Collocazione scadenza</t>
        </is>
      </c>
      <c r="B14" s="4" t="inlineStr">
        <is>
          <t>Saldo residuo</t>
        </is>
      </c>
    </row>
    <row r="15">
      <c r="A15" s="7" t="inlineStr">
        <is>
          <t>Prima dell'evento</t>
        </is>
      </c>
      <c r="B15" s="24">
        <f>SUMIF('Saldi fornitori'!$H$4:$H$103,A15,'Saldi fornitori'!$G$4:$G$103)</f>
        <v/>
      </c>
    </row>
    <row r="16">
      <c r="A16" s="5" t="inlineStr">
        <is>
          <t>Nel giorno dell'evento</t>
        </is>
      </c>
      <c r="B16" s="23">
        <f>SUMIF('Saldi fornitori'!$H$4:$H$103,A16,'Saldi fornitori'!$G$4:$G$103)</f>
        <v/>
      </c>
    </row>
    <row r="17">
      <c r="A17" s="7" t="inlineStr">
        <is>
          <t>Dopo l'evento</t>
        </is>
      </c>
      <c r="B17" s="24">
        <f>SUMIF('Saldi fornitori'!$H$4:$H$103,A17,'Saldi fornitori'!$G$4:$G$103)</f>
        <v/>
      </c>
    </row>
  </sheetData>
  <mergeCells count="1">
    <mergeCell ref="A1:H1"/>
  </mergeCells>
  <conditionalFormatting sqref="B8">
    <cfRule type="expression" priority="1" dxfId="0">
      <formula>$B$8&gt;0</formula>
    </cfRule>
  </conditionalFormatting>
  <conditionalFormatting sqref="B11">
    <cfRule type="expression" priority="2" dxfId="1">
      <formula>$B$11&gt;0</formula>
    </cfRule>
  </conditionalFormatting>
  <conditionalFormatting sqref="B9">
    <cfRule type="expression" priority="3" dxfId="2">
      <formula>$B$9&gt;=1</formula>
    </cfRule>
  </conditionalFormatting>
  <pageMargins left="0.75" right="0.75" top="1" bottom="1" header="0.5" footer="0.5"/>
  <pageSetup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1" customWidth="1" min="2" max="2"/>
    <col width="26" customWidth="1" min="3" max="3"/>
    <col width="17" customWidth="1" min="4" max="4"/>
    <col width="19" customWidth="1" min="5" max="5"/>
    <col width="18" customWidth="1" min="6" max="6"/>
    <col width="18" customWidth="1" min="7" max="7"/>
    <col width="24" customWidth="1" min="8" max="8"/>
    <col width="26" customWidth="1" min="9" max="9"/>
    <col width="17" customWidth="1" min="10" max="10"/>
    <col width="22" customWidth="1" min="11" max="11"/>
  </cols>
  <sheetData>
    <row r="1" ht="28" customHeight="1">
      <c r="A1" s="1" t="inlineStr">
        <is>
          <t>Controllo saldi fornitori nozze</t>
        </is>
      </c>
      <c r="B1" s="21" t="n"/>
      <c r="C1" s="21" t="n"/>
      <c r="D1" s="21" t="n"/>
      <c r="E1" s="21" t="n"/>
      <c r="F1" s="21" t="n"/>
      <c r="G1" s="21" t="n"/>
      <c r="H1" s="21" t="n"/>
      <c r="I1" s="21" t="n"/>
      <c r="J1" s="21" t="n"/>
      <c r="K1" s="22" t="n"/>
    </row>
    <row r="2" ht="30" customHeight="1">
      <c r="A2" s="3" t="inlineStr">
        <is>
          <t>Compilare le celle color crema. Saldi e avvisi sono calcoli interni e richiedono verifica umana prima di ogni decisione.</t>
        </is>
      </c>
    </row>
    <row r="3" ht="34" customHeight="1">
      <c r="A3" s="4" t="inlineStr">
        <is>
          <t>Fornitore</t>
        </is>
      </c>
      <c r="B3" s="4" t="inlineStr">
        <is>
          <t>Attività o servizio</t>
        </is>
      </c>
      <c r="C3" s="4" t="inlineStr">
        <is>
          <t>Responsabile</t>
        </is>
      </c>
      <c r="D3" s="4" t="inlineStr">
        <is>
          <t>Scadenza saldo</t>
        </is>
      </c>
      <c r="E3" s="4" t="inlineStr">
        <is>
          <t>Importo concordato</t>
        </is>
      </c>
      <c r="F3" s="4" t="inlineStr">
        <is>
          <t>Acconti registrati</t>
        </is>
      </c>
      <c r="G3" s="4" t="inlineStr">
        <is>
          <t>Saldo residuo</t>
        </is>
      </c>
      <c r="H3" s="4" t="inlineStr">
        <is>
          <t>Collocazione scadenza</t>
        </is>
      </c>
      <c r="I3" s="4" t="inlineStr">
        <is>
          <t>Stato del controllo</t>
        </is>
      </c>
      <c r="J3" s="4" t="inlineStr">
        <is>
          <t>Ultimo controllo</t>
        </is>
      </c>
      <c r="K3" s="4" t="inlineStr">
        <is>
          <t>Avviso operativo</t>
        </is>
      </c>
    </row>
    <row r="4">
      <c r="A4" s="12" t="inlineStr">
        <is>
          <t>Servizi Fittizi Aurora S.r.l.</t>
        </is>
      </c>
      <c r="B4" s="12" t="inlineStr">
        <is>
          <t>Spazio cerimonia simulato</t>
        </is>
      </c>
      <c r="C4" s="12" t="inlineStr">
        <is>
          <t>Responsabile fittizio A</t>
        </is>
      </c>
      <c r="D4" s="26" t="n">
        <v>46273</v>
      </c>
      <c r="E4" s="27" t="n">
        <v>1400</v>
      </c>
      <c r="F4" s="27" t="n">
        <v>500</v>
      </c>
      <c r="G4" s="23">
        <f>IF(OR(A4="",E4=""),"",IF(OR(NOT(ISNUMBER(E4)),AND(F4&lt;&gt;"",NOT(ISNUMBER(F4)))),"Verificare importi",IF(IF(F4="",0,F4)&gt;E4,"Verificare importi",MAX(0,E4-IF(F4="",0,F4)))))</f>
        <v/>
      </c>
      <c r="H4" s="15">
        <f>IF(OR(A4="",NOT(ISNUMBER(D4))),"",IFERROR(IF(D4&lt;Parametri!$B$4,"Prima dell'evento",IF(D4=Parametri!$B$4,"Nel giorno dell'evento","Dopo l'evento")),""))</f>
        <v/>
      </c>
      <c r="I4" s="16" t="inlineStr">
        <is>
          <t>Da verificare</t>
        </is>
      </c>
      <c r="J4" s="26" t="n">
        <v>46276</v>
      </c>
      <c r="K4" s="15">
        <f>IF(A4="","",IF(G4="","",IF(NOT(ISNUMBER(G4)),"Importi da verificare",IF(G4=0,"Nessun saldo",IF(NOT(ISNUMBER(D4)),"Data da verificare",IF(D4&lt;TODAY(),"Scaduto",IF(D4-TODAY()&lt;=Parametri!$B$5,"In scadenza","Da pianificare")))))))</f>
        <v/>
      </c>
    </row>
    <row r="5">
      <c r="A5" s="12" t="inlineStr">
        <is>
          <t>Atelier Fittizio Carta e Nastro</t>
        </is>
      </c>
      <c r="B5" s="12" t="inlineStr">
        <is>
          <t>Materiali cartacei inventati</t>
        </is>
      </c>
      <c r="C5" s="12" t="inlineStr">
        <is>
          <t>Responsabile fittizio B</t>
        </is>
      </c>
      <c r="D5" s="26" t="n">
        <v>46280</v>
      </c>
      <c r="E5" s="27" t="n">
        <v>650</v>
      </c>
      <c r="F5" s="27" t="n">
        <v>650</v>
      </c>
      <c r="G5" s="24">
        <f>IF(OR(A5="",E5=""),"",IF(OR(NOT(ISNUMBER(E5)),AND(F5&lt;&gt;"",NOT(ISNUMBER(F5)))),"Verificare importi",IF(IF(F5="",0,F5)&gt;E5,"Verificare importi",MAX(0,E5-IF(F5="",0,F5)))))</f>
        <v/>
      </c>
      <c r="H5" s="17">
        <f>IF(OR(A5="",NOT(ISNUMBER(D5))),"",IFERROR(IF(D5&lt;Parametri!$B$4,"Prima dell'evento",IF(D5=Parametri!$B$4,"Nel giorno dell'evento","Dopo l'evento")),""))</f>
        <v/>
      </c>
      <c r="I5" s="16" t="inlineStr">
        <is>
          <t>Chiuso nel registro</t>
        </is>
      </c>
      <c r="J5" s="26" t="n">
        <v>46275</v>
      </c>
      <c r="K5" s="17">
        <f>IF(A5="","",IF(G5="","",IF(NOT(ISNUMBER(G5)),"Importi da verificare",IF(G5=0,"Nessun saldo",IF(NOT(ISNUMBER(D5)),"Data da verificare",IF(D5&lt;TODAY(),"Scaduto",IF(D5-TODAY()&lt;=Parametri!$B$5,"In scadenza","Da pianificare")))))))</f>
        <v/>
      </c>
    </row>
    <row r="6">
      <c r="A6" s="12" t="inlineStr">
        <is>
          <t>Trasporti Simulati Cometa S.r.l.</t>
        </is>
      </c>
      <c r="B6" s="12" t="inlineStr">
        <is>
          <t>Trasporto ospiti simulato</t>
        </is>
      </c>
      <c r="C6" s="12" t="inlineStr">
        <is>
          <t>Responsabile fittizio C</t>
        </is>
      </c>
      <c r="D6" s="26" t="n">
        <v>46283</v>
      </c>
      <c r="E6" s="27" t="n">
        <v>1600</v>
      </c>
      <c r="F6" s="27" t="n">
        <v>400</v>
      </c>
      <c r="G6" s="23">
        <f>IF(OR(A6="",E6=""),"",IF(OR(NOT(ISNUMBER(E6)),AND(F6&lt;&gt;"",NOT(ISNUMBER(F6)))),"Verificare importi",IF(IF(F6="",0,F6)&gt;E6,"Verificare importi",MAX(0,E6-IF(F6="",0,F6)))))</f>
        <v/>
      </c>
      <c r="H6" s="15">
        <f>IF(OR(A6="",NOT(ISNUMBER(D6))),"",IFERROR(IF(D6&lt;Parametri!$B$4,"Prima dell'evento",IF(D6=Parametri!$B$4,"Nel giorno dell'evento","Dopo l'evento")),""))</f>
        <v/>
      </c>
      <c r="I6" s="16" t="inlineStr">
        <is>
          <t>Confermato internamente</t>
        </is>
      </c>
      <c r="J6" s="26" t="n">
        <v>46274</v>
      </c>
      <c r="K6" s="15">
        <f>IF(A6="","",IF(G6="","",IF(NOT(ISNUMBER(G6)),"Importi da verificare",IF(G6=0,"Nessun saldo",IF(NOT(ISNUMBER(D6)),"Data da verificare",IF(D6&lt;TODAY(),"Scaduto",IF(D6-TODAY()&lt;=Parametri!$B$5,"In scadenza","Da pianificare")))))))</f>
        <v/>
      </c>
    </row>
    <row r="7">
      <c r="A7" s="12" t="inlineStr">
        <is>
          <t>Laboratorio Immaginario Sapore S.r.l.</t>
        </is>
      </c>
      <c r="B7" s="12" t="inlineStr">
        <is>
          <t>Torta scenografica fittizia</t>
        </is>
      </c>
      <c r="C7" s="12" t="inlineStr">
        <is>
          <t>Responsabile fittizio A</t>
        </is>
      </c>
      <c r="D7" s="26" t="n">
        <v>46287</v>
      </c>
      <c r="E7" s="27" t="n">
        <v>900</v>
      </c>
      <c r="F7" s="27" t="n">
        <v>300</v>
      </c>
      <c r="G7" s="24">
        <f>IF(OR(A7="",E7=""),"",IF(OR(NOT(ISNUMBER(E7)),AND(F7&lt;&gt;"",NOT(ISNUMBER(F7)))),"Verificare importi",IF(IF(F7="",0,F7)&gt;E7,"Verificare importi",MAX(0,E7-IF(F7="",0,F7)))))</f>
        <v/>
      </c>
      <c r="H7" s="17">
        <f>IF(OR(A7="",NOT(ISNUMBER(D7))),"",IFERROR(IF(D7&lt;Parametri!$B$4,"Prima dell'evento",IF(D7=Parametri!$B$4,"Nel giorno dell'evento","Dopo l'evento")),""))</f>
        <v/>
      </c>
      <c r="I7" s="16" t="inlineStr">
        <is>
          <t>In attesa di chiarimento</t>
        </is>
      </c>
      <c r="J7" s="26" t="n">
        <v>46276</v>
      </c>
      <c r="K7" s="17">
        <f>IF(A7="","",IF(G7="","",IF(NOT(ISNUMBER(G7)),"Importi da verificare",IF(G7=0,"Nessun saldo",IF(NOT(ISNUMBER(D7)),"Data da verificare",IF(D7&lt;TODAY(),"Scaduto",IF(D7-TODAY()&lt;=Parametri!$B$5,"In scadenza","Da pianificare")))))))</f>
        <v/>
      </c>
    </row>
    <row r="8">
      <c r="A8" s="12" t="inlineStr">
        <is>
          <t>Impresa Fittizia Petalo S.r.l.</t>
        </is>
      </c>
      <c r="B8" s="12" t="inlineStr">
        <is>
          <t>Allestimento floreale simulato</t>
        </is>
      </c>
      <c r="C8" s="12" t="inlineStr">
        <is>
          <t>Responsabile fittizio B</t>
        </is>
      </c>
      <c r="D8" s="26" t="n">
        <v>46290</v>
      </c>
      <c r="E8" s="27" t="n">
        <v>4800</v>
      </c>
      <c r="F8" s="27" t="n">
        <v>2400</v>
      </c>
      <c r="G8" s="23">
        <f>IF(OR(A8="",E8=""),"",IF(OR(NOT(ISNUMBER(E8)),AND(F8&lt;&gt;"",NOT(ISNUMBER(F8)))),"Verificare importi",IF(IF(F8="",0,F8)&gt;E8,"Verificare importi",MAX(0,E8-IF(F8="",0,F8)))))</f>
        <v/>
      </c>
      <c r="H8" s="15">
        <f>IF(OR(A8="",NOT(ISNUMBER(D8))),"",IFERROR(IF(D8&lt;Parametri!$B$4,"Prima dell'evento",IF(D8=Parametri!$B$4,"Nel giorno dell'evento","Dopo l'evento")),""))</f>
        <v/>
      </c>
      <c r="I8" s="16" t="inlineStr">
        <is>
          <t>Confermato internamente</t>
        </is>
      </c>
      <c r="J8" s="26" t="n">
        <v>46275</v>
      </c>
      <c r="K8" s="15">
        <f>IF(A8="","",IF(G8="","",IF(NOT(ISNUMBER(G8)),"Importi da verificare",IF(G8=0,"Nessun saldo",IF(NOT(ISNUMBER(D8)),"Data da verificare",IF(D8&lt;TODAY(),"Scaduto",IF(D8-TODAY()&lt;=Parametri!$B$5,"In scadenza","Da pianificare")))))))</f>
        <v/>
      </c>
    </row>
    <row r="9">
      <c r="A9" s="12" t="inlineStr">
        <is>
          <t>Cucina Inventata Gelsomino S.r.l.</t>
        </is>
      </c>
      <c r="B9" s="12" t="inlineStr">
        <is>
          <t>Ristorazione fittizia</t>
        </is>
      </c>
      <c r="C9" s="12" t="inlineStr">
        <is>
          <t>Responsabile fittizio C</t>
        </is>
      </c>
      <c r="D9" s="26" t="n">
        <v>46291</v>
      </c>
      <c r="E9" s="27" t="n">
        <v>12000</v>
      </c>
      <c r="F9" s="27" t="n">
        <v>7000</v>
      </c>
      <c r="G9" s="24">
        <f>IF(OR(A9="",E9=""),"",IF(OR(NOT(ISNUMBER(E9)),AND(F9&lt;&gt;"",NOT(ISNUMBER(F9)))),"Verificare importi",IF(IF(F9="",0,F9)&gt;E9,"Verificare importi",MAX(0,E9-IF(F9="",0,F9)))))</f>
        <v/>
      </c>
      <c r="H9" s="17">
        <f>IF(OR(A9="",NOT(ISNUMBER(D9))),"",IFERROR(IF(D9&lt;Parametri!$B$4,"Prima dell'evento",IF(D9=Parametri!$B$4,"Nel giorno dell'evento","Dopo l'evento")),""))</f>
        <v/>
      </c>
      <c r="I9" s="16" t="inlineStr">
        <is>
          <t>Confermato internamente</t>
        </is>
      </c>
      <c r="J9" s="26" t="n">
        <v>46276</v>
      </c>
      <c r="K9" s="17">
        <f>IF(A9="","",IF(G9="","",IF(NOT(ISNUMBER(G9)),"Importi da verificare",IF(G9=0,"Nessun saldo",IF(NOT(ISNUMBER(D9)),"Data da verificare",IF(D9&lt;TODAY(),"Scaduto",IF(D9-TODAY()&lt;=Parametri!$B$5,"In scadenza","Da pianificare")))))))</f>
        <v/>
      </c>
    </row>
    <row r="10">
      <c r="A10" s="12" t="inlineStr">
        <is>
          <t>Musica Fittizia Corallo S.n.c.</t>
        </is>
      </c>
      <c r="B10" s="12" t="inlineStr">
        <is>
          <t>Intrattenimento musicale simulato</t>
        </is>
      </c>
      <c r="C10" s="12" t="inlineStr">
        <is>
          <t>Responsabile fittizio A</t>
        </is>
      </c>
      <c r="D10" s="26" t="n">
        <v>46291</v>
      </c>
      <c r="E10" s="27" t="n">
        <v>1800</v>
      </c>
      <c r="F10" s="27" t="n">
        <v>1800</v>
      </c>
      <c r="G10" s="23">
        <f>IF(OR(A10="",E10=""),"",IF(OR(NOT(ISNUMBER(E10)),AND(F10&lt;&gt;"",NOT(ISNUMBER(F10)))),"Verificare importi",IF(IF(F10="",0,F10)&gt;E10,"Verificare importi",MAX(0,E10-IF(F10="",0,F10)))))</f>
        <v/>
      </c>
      <c r="H10" s="15">
        <f>IF(OR(A10="",NOT(ISNUMBER(D10))),"",IFERROR(IF(D10&lt;Parametri!$B$4,"Prima dell'evento",IF(D10=Parametri!$B$4,"Nel giorno dell'evento","Dopo l'evento")),""))</f>
        <v/>
      </c>
      <c r="I10" s="16" t="inlineStr">
        <is>
          <t>Chiuso nel registro</t>
        </is>
      </c>
      <c r="J10" s="26" t="n">
        <v>46275</v>
      </c>
      <c r="K10" s="15">
        <f>IF(A10="","",IF(G10="","",IF(NOT(ISNUMBER(G10)),"Importi da verificare",IF(G10=0,"Nessun saldo",IF(NOT(ISNUMBER(D10)),"Data da verificare",IF(D10&lt;TODAY(),"Scaduto",IF(D10-TODAY()&lt;=Parametri!$B$5,"In scadenza","Da pianificare")))))))</f>
        <v/>
      </c>
    </row>
    <row r="11">
      <c r="A11" s="12" t="inlineStr">
        <is>
          <t>Noleggi Inventati Vela S.r.l.</t>
        </is>
      </c>
      <c r="B11" s="12" t="inlineStr">
        <is>
          <t>Arredi e tessili simulati</t>
        </is>
      </c>
      <c r="C11" s="12" t="inlineStr">
        <is>
          <t>Responsabile fittizio B</t>
        </is>
      </c>
      <c r="D11" s="26" t="n">
        <v>46292</v>
      </c>
      <c r="E11" s="27" t="n">
        <v>2400</v>
      </c>
      <c r="F11" s="27" t="n">
        <v>1200</v>
      </c>
      <c r="G11" s="24">
        <f>IF(OR(A11="",E11=""),"",IF(OR(NOT(ISNUMBER(E11)),AND(F11&lt;&gt;"",NOT(ISNUMBER(F11)))),"Verificare importi",IF(IF(F11="",0,F11)&gt;E11,"Verificare importi",MAX(0,E11-IF(F11="",0,F11)))))</f>
        <v/>
      </c>
      <c r="H11" s="17">
        <f>IF(OR(A11="",NOT(ISNUMBER(D11))),"",IFERROR(IF(D11&lt;Parametri!$B$4,"Prima dell'evento",IF(D11=Parametri!$B$4,"Nel giorno dell'evento","Dopo l'evento")),""))</f>
        <v/>
      </c>
      <c r="I11" s="16" t="inlineStr">
        <is>
          <t>Da verificare</t>
        </is>
      </c>
      <c r="J11" s="26" t="n">
        <v>46276</v>
      </c>
      <c r="K11" s="17">
        <f>IF(A11="","",IF(G11="","",IF(NOT(ISNUMBER(G11)),"Importi da verificare",IF(G11=0,"Nessun saldo",IF(NOT(ISNUMBER(D11)),"Data da verificare",IF(D11&lt;TODAY(),"Scaduto",IF(D11-TODAY()&lt;=Parametri!$B$5,"In scadenza","Da pianificare")))))))</f>
        <v/>
      </c>
    </row>
    <row r="12">
      <c r="A12" s="12" t="inlineStr">
        <is>
          <t>Studio Fittizio Luce S.n.c.</t>
        </is>
      </c>
      <c r="B12" s="12" t="inlineStr">
        <is>
          <t>Servizio fotografico immaginario</t>
        </is>
      </c>
      <c r="C12" s="12" t="inlineStr">
        <is>
          <t>Responsabile fittizio C</t>
        </is>
      </c>
      <c r="D12" s="26" t="n">
        <v>46298</v>
      </c>
      <c r="E12" s="27" t="n">
        <v>3500</v>
      </c>
      <c r="F12" s="27" t="n">
        <v>3500</v>
      </c>
      <c r="G12" s="23">
        <f>IF(OR(A12="",E12=""),"",IF(OR(NOT(ISNUMBER(E12)),AND(F12&lt;&gt;"",NOT(ISNUMBER(F12)))),"Verificare importi",IF(IF(F12="",0,F12)&gt;E12,"Verificare importi",MAX(0,E12-IF(F12="",0,F12)))))</f>
        <v/>
      </c>
      <c r="H12" s="15">
        <f>IF(OR(A12="",NOT(ISNUMBER(D12))),"",IFERROR(IF(D12&lt;Parametri!$B$4,"Prima dell'evento",IF(D12=Parametri!$B$4,"Nel giorno dell'evento","Dopo l'evento")),""))</f>
        <v/>
      </c>
      <c r="I12" s="16" t="inlineStr">
        <is>
          <t>Chiuso nel registro</t>
        </is>
      </c>
      <c r="J12" s="26" t="n">
        <v>46273</v>
      </c>
      <c r="K12" s="15">
        <f>IF(A12="","",IF(G12="","",IF(NOT(ISNUMBER(G12)),"Importi da verificare",IF(G12=0,"Nessun saldo",IF(NOT(ISNUMBER(D12)),"Data da verificare",IF(D12&lt;TODAY(),"Scaduto",IF(D12-TODAY()&lt;=Parametri!$B$5,"In scadenza","Da pianificare")))))))</f>
        <v/>
      </c>
    </row>
    <row r="13">
      <c r="A13" s="12" t="inlineStr">
        <is>
          <t>Allestimenti Immaginari Rugiada S.r.l.</t>
        </is>
      </c>
      <c r="B13" s="12" t="inlineStr">
        <is>
          <t>Allestimento complessivo simulato</t>
        </is>
      </c>
      <c r="C13" s="12" t="inlineStr">
        <is>
          <t>Responsabile fittizio A</t>
        </is>
      </c>
      <c r="D13" s="26" t="n">
        <v>46305</v>
      </c>
      <c r="E13" s="27" t="n">
        <v>50000</v>
      </c>
      <c r="F13" s="27" t="n">
        <v>20000</v>
      </c>
      <c r="G13" s="24">
        <f>IF(OR(A13="",E13=""),"",IF(OR(NOT(ISNUMBER(E13)),AND(F13&lt;&gt;"",NOT(ISNUMBER(F13)))),"Verificare importi",IF(IF(F13="",0,F13)&gt;E13,"Verificare importi",MAX(0,E13-IF(F13="",0,F13)))))</f>
        <v/>
      </c>
      <c r="H13" s="17">
        <f>IF(OR(A13="",NOT(ISNUMBER(D13))),"",IFERROR(IF(D13&lt;Parametri!$B$4,"Prima dell'evento",IF(D13=Parametri!$B$4,"Nel giorno dell'evento","Dopo l'evento")),""))</f>
        <v/>
      </c>
      <c r="I13" s="16" t="inlineStr">
        <is>
          <t>In attesa di chiarimento</t>
        </is>
      </c>
      <c r="J13" s="26" t="n">
        <v>46276</v>
      </c>
      <c r="K13" s="17">
        <f>IF(A13="","",IF(G13="","",IF(NOT(ISNUMBER(G13)),"Importi da verificare",IF(G13=0,"Nessun saldo",IF(NOT(ISNUMBER(D13)),"Data da verificare",IF(D13&lt;TODAY(),"Scaduto",IF(D13-TODAY()&lt;=Parametri!$B$5,"In scadenza","Da pianificare")))))))</f>
        <v/>
      </c>
    </row>
    <row r="14">
      <c r="A14" s="12" t="n"/>
      <c r="B14" s="12" t="n"/>
      <c r="C14" s="12" t="n"/>
      <c r="D14" s="26" t="n"/>
      <c r="E14" s="27" t="n"/>
      <c r="F14" s="27" t="n"/>
      <c r="G14" s="23">
        <f>IF(OR(A14="",E14=""),"",IF(OR(NOT(ISNUMBER(E14)),AND(F14&lt;&gt;"",NOT(ISNUMBER(F14)))),"Verificare importi",IF(IF(F14="",0,F14)&gt;E14,"Verificare importi",MAX(0,E14-IF(F14="",0,F14)))))</f>
        <v/>
      </c>
      <c r="H14" s="15">
        <f>IF(OR(A14="",NOT(ISNUMBER(D14))),"",IFERROR(IF(D14&lt;Parametri!$B$4,"Prima dell'evento",IF(D14=Parametri!$B$4,"Nel giorno dell'evento","Dopo l'evento")),""))</f>
        <v/>
      </c>
      <c r="I14" s="16" t="n"/>
      <c r="J14" s="26" t="n"/>
      <c r="K14" s="15">
        <f>IF(A14="","",IF(G14="","",IF(NOT(ISNUMBER(G14)),"Importi da verificare",IF(G14=0,"Nessun saldo",IF(NOT(ISNUMBER(D14)),"Data da verificare",IF(D14&lt;TODAY(),"Scaduto",IF(D14-TODAY()&lt;=Parametri!$B$5,"In scadenza","Da pianificare")))))))</f>
        <v/>
      </c>
    </row>
    <row r="15">
      <c r="A15" s="12" t="n"/>
      <c r="B15" s="12" t="n"/>
      <c r="C15" s="12" t="n"/>
      <c r="D15" s="26" t="n"/>
      <c r="E15" s="27" t="n"/>
      <c r="F15" s="27" t="n"/>
      <c r="G15" s="24">
        <f>IF(OR(A15="",E15=""),"",IF(OR(NOT(ISNUMBER(E15)),AND(F15&lt;&gt;"",NOT(ISNUMBER(F15)))),"Verificare importi",IF(IF(F15="",0,F15)&gt;E15,"Verificare importi",MAX(0,E15-IF(F15="",0,F15)))))</f>
        <v/>
      </c>
      <c r="H15" s="17">
        <f>IF(OR(A15="",NOT(ISNUMBER(D15))),"",IFERROR(IF(D15&lt;Parametri!$B$4,"Prima dell'evento",IF(D15=Parametri!$B$4,"Nel giorno dell'evento","Dopo l'evento")),""))</f>
        <v/>
      </c>
      <c r="I15" s="16" t="n"/>
      <c r="J15" s="26" t="n"/>
      <c r="K15" s="17">
        <f>IF(A15="","",IF(G15="","",IF(NOT(ISNUMBER(G15)),"Importi da verificare",IF(G15=0,"Nessun saldo",IF(NOT(ISNUMBER(D15)),"Data da verificare",IF(D15&lt;TODAY(),"Scaduto",IF(D15-TODAY()&lt;=Parametri!$B$5,"In scadenza","Da pianificare")))))))</f>
        <v/>
      </c>
    </row>
    <row r="16">
      <c r="A16" s="12" t="n"/>
      <c r="B16" s="12" t="n"/>
      <c r="C16" s="12" t="n"/>
      <c r="D16" s="26" t="n"/>
      <c r="E16" s="27" t="n"/>
      <c r="F16" s="27" t="n"/>
      <c r="G16" s="23">
        <f>IF(OR(A16="",E16=""),"",IF(OR(NOT(ISNUMBER(E16)),AND(F16&lt;&gt;"",NOT(ISNUMBER(F16)))),"Verificare importi",IF(IF(F16="",0,F16)&gt;E16,"Verificare importi",MAX(0,E16-IF(F16="",0,F16)))))</f>
        <v/>
      </c>
      <c r="H16" s="15">
        <f>IF(OR(A16="",NOT(ISNUMBER(D16))),"",IFERROR(IF(D16&lt;Parametri!$B$4,"Prima dell'evento",IF(D16=Parametri!$B$4,"Nel giorno dell'evento","Dopo l'evento")),""))</f>
        <v/>
      </c>
      <c r="I16" s="16" t="n"/>
      <c r="J16" s="26" t="n"/>
      <c r="K16" s="15">
        <f>IF(A16="","",IF(G16="","",IF(NOT(ISNUMBER(G16)),"Importi da verificare",IF(G16=0,"Nessun saldo",IF(NOT(ISNUMBER(D16)),"Data da verificare",IF(D16&lt;TODAY(),"Scaduto",IF(D16-TODAY()&lt;=Parametri!$B$5,"In scadenza","Da pianificare")))))))</f>
        <v/>
      </c>
    </row>
    <row r="17">
      <c r="A17" s="12" t="n"/>
      <c r="B17" s="12" t="n"/>
      <c r="C17" s="12" t="n"/>
      <c r="D17" s="26" t="n"/>
      <c r="E17" s="27" t="n"/>
      <c r="F17" s="27" t="n"/>
      <c r="G17" s="24">
        <f>IF(OR(A17="",E17=""),"",IF(OR(NOT(ISNUMBER(E17)),AND(F17&lt;&gt;"",NOT(ISNUMBER(F17)))),"Verificare importi",IF(IF(F17="",0,F17)&gt;E17,"Verificare importi",MAX(0,E17-IF(F17="",0,F17)))))</f>
        <v/>
      </c>
      <c r="H17" s="17">
        <f>IF(OR(A17="",NOT(ISNUMBER(D17))),"",IFERROR(IF(D17&lt;Parametri!$B$4,"Prima dell'evento",IF(D17=Parametri!$B$4,"Nel giorno dell'evento","Dopo l'evento")),""))</f>
        <v/>
      </c>
      <c r="I17" s="16" t="n"/>
      <c r="J17" s="26" t="n"/>
      <c r="K17" s="17">
        <f>IF(A17="","",IF(G17="","",IF(NOT(ISNUMBER(G17)),"Importi da verificare",IF(G17=0,"Nessun saldo",IF(NOT(ISNUMBER(D17)),"Data da verificare",IF(D17&lt;TODAY(),"Scaduto",IF(D17-TODAY()&lt;=Parametri!$B$5,"In scadenza","Da pianificare")))))))</f>
        <v/>
      </c>
    </row>
    <row r="18">
      <c r="A18" s="12" t="n"/>
      <c r="B18" s="12" t="n"/>
      <c r="C18" s="12" t="n"/>
      <c r="D18" s="26" t="n"/>
      <c r="E18" s="27" t="n"/>
      <c r="F18" s="27" t="n"/>
      <c r="G18" s="23">
        <f>IF(OR(A18="",E18=""),"",IF(OR(NOT(ISNUMBER(E18)),AND(F18&lt;&gt;"",NOT(ISNUMBER(F18)))),"Verificare importi",IF(IF(F18="",0,F18)&gt;E18,"Verificare importi",MAX(0,E18-IF(F18="",0,F18)))))</f>
        <v/>
      </c>
      <c r="H18" s="15">
        <f>IF(OR(A18="",NOT(ISNUMBER(D18))),"",IFERROR(IF(D18&lt;Parametri!$B$4,"Prima dell'evento",IF(D18=Parametri!$B$4,"Nel giorno dell'evento","Dopo l'evento")),""))</f>
        <v/>
      </c>
      <c r="I18" s="16" t="n"/>
      <c r="J18" s="26" t="n"/>
      <c r="K18" s="15">
        <f>IF(A18="","",IF(G18="","",IF(NOT(ISNUMBER(G18)),"Importi da verificare",IF(G18=0,"Nessun saldo",IF(NOT(ISNUMBER(D18)),"Data da verificare",IF(D18&lt;TODAY(),"Scaduto",IF(D18-TODAY()&lt;=Parametri!$B$5,"In scadenza","Da pianificare")))))))</f>
        <v/>
      </c>
    </row>
    <row r="19">
      <c r="A19" s="12" t="n"/>
      <c r="B19" s="12" t="n"/>
      <c r="C19" s="12" t="n"/>
      <c r="D19" s="26" t="n"/>
      <c r="E19" s="27" t="n"/>
      <c r="F19" s="27" t="n"/>
      <c r="G19" s="24">
        <f>IF(OR(A19="",E19=""),"",IF(OR(NOT(ISNUMBER(E19)),AND(F19&lt;&gt;"",NOT(ISNUMBER(F19)))),"Verificare importi",IF(IF(F19="",0,F19)&gt;E19,"Verificare importi",MAX(0,E19-IF(F19="",0,F19)))))</f>
        <v/>
      </c>
      <c r="H19" s="17">
        <f>IF(OR(A19="",NOT(ISNUMBER(D19))),"",IFERROR(IF(D19&lt;Parametri!$B$4,"Prima dell'evento",IF(D19=Parametri!$B$4,"Nel giorno dell'evento","Dopo l'evento")),""))</f>
        <v/>
      </c>
      <c r="I19" s="16" t="n"/>
      <c r="J19" s="26" t="n"/>
      <c r="K19" s="17">
        <f>IF(A19="","",IF(G19="","",IF(NOT(ISNUMBER(G19)),"Importi da verificare",IF(G19=0,"Nessun saldo",IF(NOT(ISNUMBER(D19)),"Data da verificare",IF(D19&lt;TODAY(),"Scaduto",IF(D19-TODAY()&lt;=Parametri!$B$5,"In scadenza","Da pianificare")))))))</f>
        <v/>
      </c>
    </row>
    <row r="20">
      <c r="A20" s="12" t="n"/>
      <c r="B20" s="12" t="n"/>
      <c r="C20" s="12" t="n"/>
      <c r="D20" s="26" t="n"/>
      <c r="E20" s="27" t="n"/>
      <c r="F20" s="27" t="n"/>
      <c r="G20" s="23">
        <f>IF(OR(A20="",E20=""),"",IF(OR(NOT(ISNUMBER(E20)),AND(F20&lt;&gt;"",NOT(ISNUMBER(F20)))),"Verificare importi",IF(IF(F20="",0,F20)&gt;E20,"Verificare importi",MAX(0,E20-IF(F20="",0,F20)))))</f>
        <v/>
      </c>
      <c r="H20" s="15">
        <f>IF(OR(A20="",NOT(ISNUMBER(D20))),"",IFERROR(IF(D20&lt;Parametri!$B$4,"Prima dell'evento",IF(D20=Parametri!$B$4,"Nel giorno dell'evento","Dopo l'evento")),""))</f>
        <v/>
      </c>
      <c r="I20" s="16" t="n"/>
      <c r="J20" s="26" t="n"/>
      <c r="K20" s="15">
        <f>IF(A20="","",IF(G20="","",IF(NOT(ISNUMBER(G20)),"Importi da verificare",IF(G20=0,"Nessun saldo",IF(NOT(ISNUMBER(D20)),"Data da verificare",IF(D20&lt;TODAY(),"Scaduto",IF(D20-TODAY()&lt;=Parametri!$B$5,"In scadenza","Da pianificare")))))))</f>
        <v/>
      </c>
    </row>
    <row r="21">
      <c r="A21" s="12" t="n"/>
      <c r="B21" s="12" t="n"/>
      <c r="C21" s="12" t="n"/>
      <c r="D21" s="26" t="n"/>
      <c r="E21" s="27" t="n"/>
      <c r="F21" s="27" t="n"/>
      <c r="G21" s="24">
        <f>IF(OR(A21="",E21=""),"",IF(OR(NOT(ISNUMBER(E21)),AND(F21&lt;&gt;"",NOT(ISNUMBER(F21)))),"Verificare importi",IF(IF(F21="",0,F21)&gt;E21,"Verificare importi",MAX(0,E21-IF(F21="",0,F21)))))</f>
        <v/>
      </c>
      <c r="H21" s="17">
        <f>IF(OR(A21="",NOT(ISNUMBER(D21))),"",IFERROR(IF(D21&lt;Parametri!$B$4,"Prima dell'evento",IF(D21=Parametri!$B$4,"Nel giorno dell'evento","Dopo l'evento")),""))</f>
        <v/>
      </c>
      <c r="I21" s="16" t="n"/>
      <c r="J21" s="26" t="n"/>
      <c r="K21" s="17">
        <f>IF(A21="","",IF(G21="","",IF(NOT(ISNUMBER(G21)),"Importi da verificare",IF(G21=0,"Nessun saldo",IF(NOT(ISNUMBER(D21)),"Data da verificare",IF(D21&lt;TODAY(),"Scaduto",IF(D21-TODAY()&lt;=Parametri!$B$5,"In scadenza","Da pianificare")))))))</f>
        <v/>
      </c>
    </row>
    <row r="22">
      <c r="A22" s="12" t="n"/>
      <c r="B22" s="12" t="n"/>
      <c r="C22" s="12" t="n"/>
      <c r="D22" s="26" t="n"/>
      <c r="E22" s="27" t="n"/>
      <c r="F22" s="27" t="n"/>
      <c r="G22" s="23">
        <f>IF(OR(A22="",E22=""),"",IF(OR(NOT(ISNUMBER(E22)),AND(F22&lt;&gt;"",NOT(ISNUMBER(F22)))),"Verificare importi",IF(IF(F22="",0,F22)&gt;E22,"Verificare importi",MAX(0,E22-IF(F22="",0,F22)))))</f>
        <v/>
      </c>
      <c r="H22" s="15">
        <f>IF(OR(A22="",NOT(ISNUMBER(D22))),"",IFERROR(IF(D22&lt;Parametri!$B$4,"Prima dell'evento",IF(D22=Parametri!$B$4,"Nel giorno dell'evento","Dopo l'evento")),""))</f>
        <v/>
      </c>
      <c r="I22" s="16" t="n"/>
      <c r="J22" s="26" t="n"/>
      <c r="K22" s="15">
        <f>IF(A22="","",IF(G22="","",IF(NOT(ISNUMBER(G22)),"Importi da verificare",IF(G22=0,"Nessun saldo",IF(NOT(ISNUMBER(D22)),"Data da verificare",IF(D22&lt;TODAY(),"Scaduto",IF(D22-TODAY()&lt;=Parametri!$B$5,"In scadenza","Da pianificare")))))))</f>
        <v/>
      </c>
    </row>
    <row r="23">
      <c r="A23" s="12" t="n"/>
      <c r="B23" s="12" t="n"/>
      <c r="C23" s="12" t="n"/>
      <c r="D23" s="26" t="n"/>
      <c r="E23" s="27" t="n"/>
      <c r="F23" s="27" t="n"/>
      <c r="G23" s="24">
        <f>IF(OR(A23="",E23=""),"",IF(OR(NOT(ISNUMBER(E23)),AND(F23&lt;&gt;"",NOT(ISNUMBER(F23)))),"Verificare importi",IF(IF(F23="",0,F23)&gt;E23,"Verificare importi",MAX(0,E23-IF(F23="",0,F23)))))</f>
        <v/>
      </c>
      <c r="H23" s="17">
        <f>IF(OR(A23="",NOT(ISNUMBER(D23))),"",IFERROR(IF(D23&lt;Parametri!$B$4,"Prima dell'evento",IF(D23=Parametri!$B$4,"Nel giorno dell'evento","Dopo l'evento")),""))</f>
        <v/>
      </c>
      <c r="I23" s="16" t="n"/>
      <c r="J23" s="26" t="n"/>
      <c r="K23" s="17">
        <f>IF(A23="","",IF(G23="","",IF(NOT(ISNUMBER(G23)),"Importi da verificare",IF(G23=0,"Nessun saldo",IF(NOT(ISNUMBER(D23)),"Data da verificare",IF(D23&lt;TODAY(),"Scaduto",IF(D23-TODAY()&lt;=Parametri!$B$5,"In scadenza","Da pianificare")))))))</f>
        <v/>
      </c>
    </row>
    <row r="24">
      <c r="A24" s="12" t="n"/>
      <c r="B24" s="12" t="n"/>
      <c r="C24" s="12" t="n"/>
      <c r="D24" s="26" t="n"/>
      <c r="E24" s="27" t="n"/>
      <c r="F24" s="27" t="n"/>
      <c r="G24" s="23">
        <f>IF(OR(A24="",E24=""),"",IF(OR(NOT(ISNUMBER(E24)),AND(F24&lt;&gt;"",NOT(ISNUMBER(F24)))),"Verificare importi",IF(IF(F24="",0,F24)&gt;E24,"Verificare importi",MAX(0,E24-IF(F24="",0,F24)))))</f>
        <v/>
      </c>
      <c r="H24" s="15">
        <f>IF(OR(A24="",NOT(ISNUMBER(D24))),"",IFERROR(IF(D24&lt;Parametri!$B$4,"Prima dell'evento",IF(D24=Parametri!$B$4,"Nel giorno dell'evento","Dopo l'evento")),""))</f>
        <v/>
      </c>
      <c r="I24" s="16" t="n"/>
      <c r="J24" s="26" t="n"/>
      <c r="K24" s="15">
        <f>IF(A24="","",IF(G24="","",IF(NOT(ISNUMBER(G24)),"Importi da verificare",IF(G24=0,"Nessun saldo",IF(NOT(ISNUMBER(D24)),"Data da verificare",IF(D24&lt;TODAY(),"Scaduto",IF(D24-TODAY()&lt;=Parametri!$B$5,"In scadenza","Da pianificare")))))))</f>
        <v/>
      </c>
    </row>
    <row r="25">
      <c r="A25" s="12" t="n"/>
      <c r="B25" s="12" t="n"/>
      <c r="C25" s="12" t="n"/>
      <c r="D25" s="26" t="n"/>
      <c r="E25" s="27" t="n"/>
      <c r="F25" s="27" t="n"/>
      <c r="G25" s="24">
        <f>IF(OR(A25="",E25=""),"",IF(OR(NOT(ISNUMBER(E25)),AND(F25&lt;&gt;"",NOT(ISNUMBER(F25)))),"Verificare importi",IF(IF(F25="",0,F25)&gt;E25,"Verificare importi",MAX(0,E25-IF(F25="",0,F25)))))</f>
        <v/>
      </c>
      <c r="H25" s="17">
        <f>IF(OR(A25="",NOT(ISNUMBER(D25))),"",IFERROR(IF(D25&lt;Parametri!$B$4,"Prima dell'evento",IF(D25=Parametri!$B$4,"Nel giorno dell'evento","Dopo l'evento")),""))</f>
        <v/>
      </c>
      <c r="I25" s="16" t="n"/>
      <c r="J25" s="26" t="n"/>
      <c r="K25" s="17">
        <f>IF(A25="","",IF(G25="","",IF(NOT(ISNUMBER(G25)),"Importi da verificare",IF(G25=0,"Nessun saldo",IF(NOT(ISNUMBER(D25)),"Data da verificare",IF(D25&lt;TODAY(),"Scaduto",IF(D25-TODAY()&lt;=Parametri!$B$5,"In scadenza","Da pianificare")))))))</f>
        <v/>
      </c>
    </row>
    <row r="26">
      <c r="A26" s="12" t="n"/>
      <c r="B26" s="12" t="n"/>
      <c r="C26" s="12" t="n"/>
      <c r="D26" s="26" t="n"/>
      <c r="E26" s="27" t="n"/>
      <c r="F26" s="27" t="n"/>
      <c r="G26" s="23">
        <f>IF(OR(A26="",E26=""),"",IF(OR(NOT(ISNUMBER(E26)),AND(F26&lt;&gt;"",NOT(ISNUMBER(F26)))),"Verificare importi",IF(IF(F26="",0,F26)&gt;E26,"Verificare importi",MAX(0,E26-IF(F26="",0,F26)))))</f>
        <v/>
      </c>
      <c r="H26" s="15">
        <f>IF(OR(A26="",NOT(ISNUMBER(D26))),"",IFERROR(IF(D26&lt;Parametri!$B$4,"Prima dell'evento",IF(D26=Parametri!$B$4,"Nel giorno dell'evento","Dopo l'evento")),""))</f>
        <v/>
      </c>
      <c r="I26" s="16" t="n"/>
      <c r="J26" s="26" t="n"/>
      <c r="K26" s="15">
        <f>IF(A26="","",IF(G26="","",IF(NOT(ISNUMBER(G26)),"Importi da verificare",IF(G26=0,"Nessun saldo",IF(NOT(ISNUMBER(D26)),"Data da verificare",IF(D26&lt;TODAY(),"Scaduto",IF(D26-TODAY()&lt;=Parametri!$B$5,"In scadenza","Da pianificare")))))))</f>
        <v/>
      </c>
    </row>
    <row r="27">
      <c r="A27" s="12" t="n"/>
      <c r="B27" s="12" t="n"/>
      <c r="C27" s="12" t="n"/>
      <c r="D27" s="26" t="n"/>
      <c r="E27" s="27" t="n"/>
      <c r="F27" s="27" t="n"/>
      <c r="G27" s="24">
        <f>IF(OR(A27="",E27=""),"",IF(OR(NOT(ISNUMBER(E27)),AND(F27&lt;&gt;"",NOT(ISNUMBER(F27)))),"Verificare importi",IF(IF(F27="",0,F27)&gt;E27,"Verificare importi",MAX(0,E27-IF(F27="",0,F27)))))</f>
        <v/>
      </c>
      <c r="H27" s="17">
        <f>IF(OR(A27="",NOT(ISNUMBER(D27))),"",IFERROR(IF(D27&lt;Parametri!$B$4,"Prima dell'evento",IF(D27=Parametri!$B$4,"Nel giorno dell'evento","Dopo l'evento")),""))</f>
        <v/>
      </c>
      <c r="I27" s="16" t="n"/>
      <c r="J27" s="26" t="n"/>
      <c r="K27" s="17">
        <f>IF(A27="","",IF(G27="","",IF(NOT(ISNUMBER(G27)),"Importi da verificare",IF(G27=0,"Nessun saldo",IF(NOT(ISNUMBER(D27)),"Data da verificare",IF(D27&lt;TODAY(),"Scaduto",IF(D27-TODAY()&lt;=Parametri!$B$5,"In scadenza","Da pianificare")))))))</f>
        <v/>
      </c>
    </row>
    <row r="28">
      <c r="A28" s="12" t="n"/>
      <c r="B28" s="12" t="n"/>
      <c r="C28" s="12" t="n"/>
      <c r="D28" s="26" t="n"/>
      <c r="E28" s="27" t="n"/>
      <c r="F28" s="27" t="n"/>
      <c r="G28" s="23">
        <f>IF(OR(A28="",E28=""),"",IF(OR(NOT(ISNUMBER(E28)),AND(F28&lt;&gt;"",NOT(ISNUMBER(F28)))),"Verificare importi",IF(IF(F28="",0,F28)&gt;E28,"Verificare importi",MAX(0,E28-IF(F28="",0,F28)))))</f>
        <v/>
      </c>
      <c r="H28" s="15">
        <f>IF(OR(A28="",NOT(ISNUMBER(D28))),"",IFERROR(IF(D28&lt;Parametri!$B$4,"Prima dell'evento",IF(D28=Parametri!$B$4,"Nel giorno dell'evento","Dopo l'evento")),""))</f>
        <v/>
      </c>
      <c r="I28" s="16" t="n"/>
      <c r="J28" s="26" t="n"/>
      <c r="K28" s="15">
        <f>IF(A28="","",IF(G28="","",IF(NOT(ISNUMBER(G28)),"Importi da verificare",IF(G28=0,"Nessun saldo",IF(NOT(ISNUMBER(D28)),"Data da verificare",IF(D28&lt;TODAY(),"Scaduto",IF(D28-TODAY()&lt;=Parametri!$B$5,"In scadenza","Da pianificare")))))))</f>
        <v/>
      </c>
    </row>
    <row r="29">
      <c r="A29" s="12" t="n"/>
      <c r="B29" s="12" t="n"/>
      <c r="C29" s="12" t="n"/>
      <c r="D29" s="26" t="n"/>
      <c r="E29" s="27" t="n"/>
      <c r="F29" s="27" t="n"/>
      <c r="G29" s="24">
        <f>IF(OR(A29="",E29=""),"",IF(OR(NOT(ISNUMBER(E29)),AND(F29&lt;&gt;"",NOT(ISNUMBER(F29)))),"Verificare importi",IF(IF(F29="",0,F29)&gt;E29,"Verificare importi",MAX(0,E29-IF(F29="",0,F29)))))</f>
        <v/>
      </c>
      <c r="H29" s="17">
        <f>IF(OR(A29="",NOT(ISNUMBER(D29))),"",IFERROR(IF(D29&lt;Parametri!$B$4,"Prima dell'evento",IF(D29=Parametri!$B$4,"Nel giorno dell'evento","Dopo l'evento")),""))</f>
        <v/>
      </c>
      <c r="I29" s="16" t="n"/>
      <c r="J29" s="26" t="n"/>
      <c r="K29" s="17">
        <f>IF(A29="","",IF(G29="","",IF(NOT(ISNUMBER(G29)),"Importi da verificare",IF(G29=0,"Nessun saldo",IF(NOT(ISNUMBER(D29)),"Data da verificare",IF(D29&lt;TODAY(),"Scaduto",IF(D29-TODAY()&lt;=Parametri!$B$5,"In scadenza","Da pianificare")))))))</f>
        <v/>
      </c>
    </row>
    <row r="30">
      <c r="A30" s="12" t="n"/>
      <c r="B30" s="12" t="n"/>
      <c r="C30" s="12" t="n"/>
      <c r="D30" s="26" t="n"/>
      <c r="E30" s="27" t="n"/>
      <c r="F30" s="27" t="n"/>
      <c r="G30" s="23">
        <f>IF(OR(A30="",E30=""),"",IF(OR(NOT(ISNUMBER(E30)),AND(F30&lt;&gt;"",NOT(ISNUMBER(F30)))),"Verificare importi",IF(IF(F30="",0,F30)&gt;E30,"Verificare importi",MAX(0,E30-IF(F30="",0,F30)))))</f>
        <v/>
      </c>
      <c r="H30" s="15">
        <f>IF(OR(A30="",NOT(ISNUMBER(D30))),"",IFERROR(IF(D30&lt;Parametri!$B$4,"Prima dell'evento",IF(D30=Parametri!$B$4,"Nel giorno dell'evento","Dopo l'evento")),""))</f>
        <v/>
      </c>
      <c r="I30" s="16" t="n"/>
      <c r="J30" s="26" t="n"/>
      <c r="K30" s="15">
        <f>IF(A30="","",IF(G30="","",IF(NOT(ISNUMBER(G30)),"Importi da verificare",IF(G30=0,"Nessun saldo",IF(NOT(ISNUMBER(D30)),"Data da verificare",IF(D30&lt;TODAY(),"Scaduto",IF(D30-TODAY()&lt;=Parametri!$B$5,"In scadenza","Da pianificare")))))))</f>
        <v/>
      </c>
    </row>
    <row r="31">
      <c r="A31" s="12" t="n"/>
      <c r="B31" s="12" t="n"/>
      <c r="C31" s="12" t="n"/>
      <c r="D31" s="26" t="n"/>
      <c r="E31" s="27" t="n"/>
      <c r="F31" s="27" t="n"/>
      <c r="G31" s="24">
        <f>IF(OR(A31="",E31=""),"",IF(OR(NOT(ISNUMBER(E31)),AND(F31&lt;&gt;"",NOT(ISNUMBER(F31)))),"Verificare importi",IF(IF(F31="",0,F31)&gt;E31,"Verificare importi",MAX(0,E31-IF(F31="",0,F31)))))</f>
        <v/>
      </c>
      <c r="H31" s="17">
        <f>IF(OR(A31="",NOT(ISNUMBER(D31))),"",IFERROR(IF(D31&lt;Parametri!$B$4,"Prima dell'evento",IF(D31=Parametri!$B$4,"Nel giorno dell'evento","Dopo l'evento")),""))</f>
        <v/>
      </c>
      <c r="I31" s="16" t="n"/>
      <c r="J31" s="26" t="n"/>
      <c r="K31" s="17">
        <f>IF(A31="","",IF(G31="","",IF(NOT(ISNUMBER(G31)),"Importi da verificare",IF(G31=0,"Nessun saldo",IF(NOT(ISNUMBER(D31)),"Data da verificare",IF(D31&lt;TODAY(),"Scaduto",IF(D31-TODAY()&lt;=Parametri!$B$5,"In scadenza","Da pianificare")))))))</f>
        <v/>
      </c>
    </row>
    <row r="32">
      <c r="A32" s="12" t="n"/>
      <c r="B32" s="12" t="n"/>
      <c r="C32" s="12" t="n"/>
      <c r="D32" s="26" t="n"/>
      <c r="E32" s="27" t="n"/>
      <c r="F32" s="27" t="n"/>
      <c r="G32" s="23">
        <f>IF(OR(A32="",E32=""),"",IF(OR(NOT(ISNUMBER(E32)),AND(F32&lt;&gt;"",NOT(ISNUMBER(F32)))),"Verificare importi",IF(IF(F32="",0,F32)&gt;E32,"Verificare importi",MAX(0,E32-IF(F32="",0,F32)))))</f>
        <v/>
      </c>
      <c r="H32" s="15">
        <f>IF(OR(A32="",NOT(ISNUMBER(D32))),"",IFERROR(IF(D32&lt;Parametri!$B$4,"Prima dell'evento",IF(D32=Parametri!$B$4,"Nel giorno dell'evento","Dopo l'evento")),""))</f>
        <v/>
      </c>
      <c r="I32" s="16" t="n"/>
      <c r="J32" s="26" t="n"/>
      <c r="K32" s="15">
        <f>IF(A32="","",IF(G32="","",IF(NOT(ISNUMBER(G32)),"Importi da verificare",IF(G32=0,"Nessun saldo",IF(NOT(ISNUMBER(D32)),"Data da verificare",IF(D32&lt;TODAY(),"Scaduto",IF(D32-TODAY()&lt;=Parametri!$B$5,"In scadenza","Da pianificare")))))))</f>
        <v/>
      </c>
    </row>
    <row r="33">
      <c r="A33" s="12" t="n"/>
      <c r="B33" s="12" t="n"/>
      <c r="C33" s="12" t="n"/>
      <c r="D33" s="26" t="n"/>
      <c r="E33" s="27" t="n"/>
      <c r="F33" s="27" t="n"/>
      <c r="G33" s="24">
        <f>IF(OR(A33="",E33=""),"",IF(OR(NOT(ISNUMBER(E33)),AND(F33&lt;&gt;"",NOT(ISNUMBER(F33)))),"Verificare importi",IF(IF(F33="",0,F33)&gt;E33,"Verificare importi",MAX(0,E33-IF(F33="",0,F33)))))</f>
        <v/>
      </c>
      <c r="H33" s="17">
        <f>IF(OR(A33="",NOT(ISNUMBER(D33))),"",IFERROR(IF(D33&lt;Parametri!$B$4,"Prima dell'evento",IF(D33=Parametri!$B$4,"Nel giorno dell'evento","Dopo l'evento")),""))</f>
        <v/>
      </c>
      <c r="I33" s="16" t="n"/>
      <c r="J33" s="26" t="n"/>
      <c r="K33" s="17">
        <f>IF(A33="","",IF(G33="","",IF(NOT(ISNUMBER(G33)),"Importi da verificare",IF(G33=0,"Nessun saldo",IF(NOT(ISNUMBER(D33)),"Data da verificare",IF(D33&lt;TODAY(),"Scaduto",IF(D33-TODAY()&lt;=Parametri!$B$5,"In scadenza","Da pianificare")))))))</f>
        <v/>
      </c>
    </row>
    <row r="34">
      <c r="A34" s="12" t="n"/>
      <c r="B34" s="12" t="n"/>
      <c r="C34" s="12" t="n"/>
      <c r="D34" s="26" t="n"/>
      <c r="E34" s="27" t="n"/>
      <c r="F34" s="27" t="n"/>
      <c r="G34" s="23">
        <f>IF(OR(A34="",E34=""),"",IF(OR(NOT(ISNUMBER(E34)),AND(F34&lt;&gt;"",NOT(ISNUMBER(F34)))),"Verificare importi",IF(IF(F34="",0,F34)&gt;E34,"Verificare importi",MAX(0,E34-IF(F34="",0,F34)))))</f>
        <v/>
      </c>
      <c r="H34" s="15">
        <f>IF(OR(A34="",NOT(ISNUMBER(D34))),"",IFERROR(IF(D34&lt;Parametri!$B$4,"Prima dell'evento",IF(D34=Parametri!$B$4,"Nel giorno dell'evento","Dopo l'evento")),""))</f>
        <v/>
      </c>
      <c r="I34" s="16" t="n"/>
      <c r="J34" s="26" t="n"/>
      <c r="K34" s="15">
        <f>IF(A34="","",IF(G34="","",IF(NOT(ISNUMBER(G34)),"Importi da verificare",IF(G34=0,"Nessun saldo",IF(NOT(ISNUMBER(D34)),"Data da verificare",IF(D34&lt;TODAY(),"Scaduto",IF(D34-TODAY()&lt;=Parametri!$B$5,"In scadenza","Da pianificare")))))))</f>
        <v/>
      </c>
    </row>
    <row r="35">
      <c r="A35" s="12" t="n"/>
      <c r="B35" s="12" t="n"/>
      <c r="C35" s="12" t="n"/>
      <c r="D35" s="26" t="n"/>
      <c r="E35" s="27" t="n"/>
      <c r="F35" s="27" t="n"/>
      <c r="G35" s="24">
        <f>IF(OR(A35="",E35=""),"",IF(OR(NOT(ISNUMBER(E35)),AND(F35&lt;&gt;"",NOT(ISNUMBER(F35)))),"Verificare importi",IF(IF(F35="",0,F35)&gt;E35,"Verificare importi",MAX(0,E35-IF(F35="",0,F35)))))</f>
        <v/>
      </c>
      <c r="H35" s="17">
        <f>IF(OR(A35="",NOT(ISNUMBER(D35))),"",IFERROR(IF(D35&lt;Parametri!$B$4,"Prima dell'evento",IF(D35=Parametri!$B$4,"Nel giorno dell'evento","Dopo l'evento")),""))</f>
        <v/>
      </c>
      <c r="I35" s="16" t="n"/>
      <c r="J35" s="26" t="n"/>
      <c r="K35" s="17">
        <f>IF(A35="","",IF(G35="","",IF(NOT(ISNUMBER(G35)),"Importi da verificare",IF(G35=0,"Nessun saldo",IF(NOT(ISNUMBER(D35)),"Data da verificare",IF(D35&lt;TODAY(),"Scaduto",IF(D35-TODAY()&lt;=Parametri!$B$5,"In scadenza","Da pianificare")))))))</f>
        <v/>
      </c>
    </row>
    <row r="36">
      <c r="A36" s="12" t="n"/>
      <c r="B36" s="12" t="n"/>
      <c r="C36" s="12" t="n"/>
      <c r="D36" s="26" t="n"/>
      <c r="E36" s="27" t="n"/>
      <c r="F36" s="27" t="n"/>
      <c r="G36" s="23">
        <f>IF(OR(A36="",E36=""),"",IF(OR(NOT(ISNUMBER(E36)),AND(F36&lt;&gt;"",NOT(ISNUMBER(F36)))),"Verificare importi",IF(IF(F36="",0,F36)&gt;E36,"Verificare importi",MAX(0,E36-IF(F36="",0,F36)))))</f>
        <v/>
      </c>
      <c r="H36" s="15">
        <f>IF(OR(A36="",NOT(ISNUMBER(D36))),"",IFERROR(IF(D36&lt;Parametri!$B$4,"Prima dell'evento",IF(D36=Parametri!$B$4,"Nel giorno dell'evento","Dopo l'evento")),""))</f>
        <v/>
      </c>
      <c r="I36" s="16" t="n"/>
      <c r="J36" s="26" t="n"/>
      <c r="K36" s="15">
        <f>IF(A36="","",IF(G36="","",IF(NOT(ISNUMBER(G36)),"Importi da verificare",IF(G36=0,"Nessun saldo",IF(NOT(ISNUMBER(D36)),"Data da verificare",IF(D36&lt;TODAY(),"Scaduto",IF(D36-TODAY()&lt;=Parametri!$B$5,"In scadenza","Da pianificare")))))))</f>
        <v/>
      </c>
    </row>
    <row r="37">
      <c r="A37" s="12" t="n"/>
      <c r="B37" s="12" t="n"/>
      <c r="C37" s="12" t="n"/>
      <c r="D37" s="26" t="n"/>
      <c r="E37" s="27" t="n"/>
      <c r="F37" s="27" t="n"/>
      <c r="G37" s="24">
        <f>IF(OR(A37="",E37=""),"",IF(OR(NOT(ISNUMBER(E37)),AND(F37&lt;&gt;"",NOT(ISNUMBER(F37)))),"Verificare importi",IF(IF(F37="",0,F37)&gt;E37,"Verificare importi",MAX(0,E37-IF(F37="",0,F37)))))</f>
        <v/>
      </c>
      <c r="H37" s="17">
        <f>IF(OR(A37="",NOT(ISNUMBER(D37))),"",IFERROR(IF(D37&lt;Parametri!$B$4,"Prima dell'evento",IF(D37=Parametri!$B$4,"Nel giorno dell'evento","Dopo l'evento")),""))</f>
        <v/>
      </c>
      <c r="I37" s="16" t="n"/>
      <c r="J37" s="26" t="n"/>
      <c r="K37" s="17">
        <f>IF(A37="","",IF(G37="","",IF(NOT(ISNUMBER(G37)),"Importi da verificare",IF(G37=0,"Nessun saldo",IF(NOT(ISNUMBER(D37)),"Data da verificare",IF(D37&lt;TODAY(),"Scaduto",IF(D37-TODAY()&lt;=Parametri!$B$5,"In scadenza","Da pianificare")))))))</f>
        <v/>
      </c>
    </row>
    <row r="38">
      <c r="A38" s="12" t="n"/>
      <c r="B38" s="12" t="n"/>
      <c r="C38" s="12" t="n"/>
      <c r="D38" s="26" t="n"/>
      <c r="E38" s="27" t="n"/>
      <c r="F38" s="27" t="n"/>
      <c r="G38" s="23">
        <f>IF(OR(A38="",E38=""),"",IF(OR(NOT(ISNUMBER(E38)),AND(F38&lt;&gt;"",NOT(ISNUMBER(F38)))),"Verificare importi",IF(IF(F38="",0,F38)&gt;E38,"Verificare importi",MAX(0,E38-IF(F38="",0,F38)))))</f>
        <v/>
      </c>
      <c r="H38" s="15">
        <f>IF(OR(A38="",NOT(ISNUMBER(D38))),"",IFERROR(IF(D38&lt;Parametri!$B$4,"Prima dell'evento",IF(D38=Parametri!$B$4,"Nel giorno dell'evento","Dopo l'evento")),""))</f>
        <v/>
      </c>
      <c r="I38" s="16" t="n"/>
      <c r="J38" s="26" t="n"/>
      <c r="K38" s="15">
        <f>IF(A38="","",IF(G38="","",IF(NOT(ISNUMBER(G38)),"Importi da verificare",IF(G38=0,"Nessun saldo",IF(NOT(ISNUMBER(D38)),"Data da verificare",IF(D38&lt;TODAY(),"Scaduto",IF(D38-TODAY()&lt;=Parametri!$B$5,"In scadenza","Da pianificare")))))))</f>
        <v/>
      </c>
    </row>
    <row r="39">
      <c r="A39" s="12" t="n"/>
      <c r="B39" s="12" t="n"/>
      <c r="C39" s="12" t="n"/>
      <c r="D39" s="26" t="n"/>
      <c r="E39" s="27" t="n"/>
      <c r="F39" s="27" t="n"/>
      <c r="G39" s="24">
        <f>IF(OR(A39="",E39=""),"",IF(OR(NOT(ISNUMBER(E39)),AND(F39&lt;&gt;"",NOT(ISNUMBER(F39)))),"Verificare importi",IF(IF(F39="",0,F39)&gt;E39,"Verificare importi",MAX(0,E39-IF(F39="",0,F39)))))</f>
        <v/>
      </c>
      <c r="H39" s="17">
        <f>IF(OR(A39="",NOT(ISNUMBER(D39))),"",IFERROR(IF(D39&lt;Parametri!$B$4,"Prima dell'evento",IF(D39=Parametri!$B$4,"Nel giorno dell'evento","Dopo l'evento")),""))</f>
        <v/>
      </c>
      <c r="I39" s="16" t="n"/>
      <c r="J39" s="26" t="n"/>
      <c r="K39" s="17">
        <f>IF(A39="","",IF(G39="","",IF(NOT(ISNUMBER(G39)),"Importi da verificare",IF(G39=0,"Nessun saldo",IF(NOT(ISNUMBER(D39)),"Data da verificare",IF(D39&lt;TODAY(),"Scaduto",IF(D39-TODAY()&lt;=Parametri!$B$5,"In scadenza","Da pianificare")))))))</f>
        <v/>
      </c>
    </row>
    <row r="40">
      <c r="A40" s="12" t="n"/>
      <c r="B40" s="12" t="n"/>
      <c r="C40" s="12" t="n"/>
      <c r="D40" s="26" t="n"/>
      <c r="E40" s="27" t="n"/>
      <c r="F40" s="27" t="n"/>
      <c r="G40" s="23">
        <f>IF(OR(A40="",E40=""),"",IF(OR(NOT(ISNUMBER(E40)),AND(F40&lt;&gt;"",NOT(ISNUMBER(F40)))),"Verificare importi",IF(IF(F40="",0,F40)&gt;E40,"Verificare importi",MAX(0,E40-IF(F40="",0,F40)))))</f>
        <v/>
      </c>
      <c r="H40" s="15">
        <f>IF(OR(A40="",NOT(ISNUMBER(D40))),"",IFERROR(IF(D40&lt;Parametri!$B$4,"Prima dell'evento",IF(D40=Parametri!$B$4,"Nel giorno dell'evento","Dopo l'evento")),""))</f>
        <v/>
      </c>
      <c r="I40" s="16" t="n"/>
      <c r="J40" s="26" t="n"/>
      <c r="K40" s="15">
        <f>IF(A40="","",IF(G40="","",IF(NOT(ISNUMBER(G40)),"Importi da verificare",IF(G40=0,"Nessun saldo",IF(NOT(ISNUMBER(D40)),"Data da verificare",IF(D40&lt;TODAY(),"Scaduto",IF(D40-TODAY()&lt;=Parametri!$B$5,"In scadenza","Da pianificare")))))))</f>
        <v/>
      </c>
    </row>
    <row r="41">
      <c r="A41" s="12" t="n"/>
      <c r="B41" s="12" t="n"/>
      <c r="C41" s="12" t="n"/>
      <c r="D41" s="26" t="n"/>
      <c r="E41" s="27" t="n"/>
      <c r="F41" s="27" t="n"/>
      <c r="G41" s="24">
        <f>IF(OR(A41="",E41=""),"",IF(OR(NOT(ISNUMBER(E41)),AND(F41&lt;&gt;"",NOT(ISNUMBER(F41)))),"Verificare importi",IF(IF(F41="",0,F41)&gt;E41,"Verificare importi",MAX(0,E41-IF(F41="",0,F41)))))</f>
        <v/>
      </c>
      <c r="H41" s="17">
        <f>IF(OR(A41="",NOT(ISNUMBER(D41))),"",IFERROR(IF(D41&lt;Parametri!$B$4,"Prima dell'evento",IF(D41=Parametri!$B$4,"Nel giorno dell'evento","Dopo l'evento")),""))</f>
        <v/>
      </c>
      <c r="I41" s="16" t="n"/>
      <c r="J41" s="26" t="n"/>
      <c r="K41" s="17">
        <f>IF(A41="","",IF(G41="","",IF(NOT(ISNUMBER(G41)),"Importi da verificare",IF(G41=0,"Nessun saldo",IF(NOT(ISNUMBER(D41)),"Data da verificare",IF(D41&lt;TODAY(),"Scaduto",IF(D41-TODAY()&lt;=Parametri!$B$5,"In scadenza","Da pianificare")))))))</f>
        <v/>
      </c>
    </row>
    <row r="42">
      <c r="A42" s="12" t="n"/>
      <c r="B42" s="12" t="n"/>
      <c r="C42" s="12" t="n"/>
      <c r="D42" s="26" t="n"/>
      <c r="E42" s="27" t="n"/>
      <c r="F42" s="27" t="n"/>
      <c r="G42" s="23">
        <f>IF(OR(A42="",E42=""),"",IF(OR(NOT(ISNUMBER(E42)),AND(F42&lt;&gt;"",NOT(ISNUMBER(F42)))),"Verificare importi",IF(IF(F42="",0,F42)&gt;E42,"Verificare importi",MAX(0,E42-IF(F42="",0,F42)))))</f>
        <v/>
      </c>
      <c r="H42" s="15">
        <f>IF(OR(A42="",NOT(ISNUMBER(D42))),"",IFERROR(IF(D42&lt;Parametri!$B$4,"Prima dell'evento",IF(D42=Parametri!$B$4,"Nel giorno dell'evento","Dopo l'evento")),""))</f>
        <v/>
      </c>
      <c r="I42" s="16" t="n"/>
      <c r="J42" s="26" t="n"/>
      <c r="K42" s="15">
        <f>IF(A42="","",IF(G42="","",IF(NOT(ISNUMBER(G42)),"Importi da verificare",IF(G42=0,"Nessun saldo",IF(NOT(ISNUMBER(D42)),"Data da verificare",IF(D42&lt;TODAY(),"Scaduto",IF(D42-TODAY()&lt;=Parametri!$B$5,"In scadenza","Da pianificare")))))))</f>
        <v/>
      </c>
    </row>
    <row r="43">
      <c r="A43" s="12" t="n"/>
      <c r="B43" s="12" t="n"/>
      <c r="C43" s="12" t="n"/>
      <c r="D43" s="26" t="n"/>
      <c r="E43" s="27" t="n"/>
      <c r="F43" s="27" t="n"/>
      <c r="G43" s="24">
        <f>IF(OR(A43="",E43=""),"",IF(OR(NOT(ISNUMBER(E43)),AND(F43&lt;&gt;"",NOT(ISNUMBER(F43)))),"Verificare importi",IF(IF(F43="",0,F43)&gt;E43,"Verificare importi",MAX(0,E43-IF(F43="",0,F43)))))</f>
        <v/>
      </c>
      <c r="H43" s="17">
        <f>IF(OR(A43="",NOT(ISNUMBER(D43))),"",IFERROR(IF(D43&lt;Parametri!$B$4,"Prima dell'evento",IF(D43=Parametri!$B$4,"Nel giorno dell'evento","Dopo l'evento")),""))</f>
        <v/>
      </c>
      <c r="I43" s="16" t="n"/>
      <c r="J43" s="26" t="n"/>
      <c r="K43" s="17">
        <f>IF(A43="","",IF(G43="","",IF(NOT(ISNUMBER(G43)),"Importi da verificare",IF(G43=0,"Nessun saldo",IF(NOT(ISNUMBER(D43)),"Data da verificare",IF(D43&lt;TODAY(),"Scaduto",IF(D43-TODAY()&lt;=Parametri!$B$5,"In scadenza","Da pianificare")))))))</f>
        <v/>
      </c>
    </row>
    <row r="44">
      <c r="A44" s="12" t="n"/>
      <c r="B44" s="12" t="n"/>
      <c r="C44" s="12" t="n"/>
      <c r="D44" s="26" t="n"/>
      <c r="E44" s="27" t="n"/>
      <c r="F44" s="27" t="n"/>
      <c r="G44" s="23">
        <f>IF(OR(A44="",E44=""),"",IF(OR(NOT(ISNUMBER(E44)),AND(F44&lt;&gt;"",NOT(ISNUMBER(F44)))),"Verificare importi",IF(IF(F44="",0,F44)&gt;E44,"Verificare importi",MAX(0,E44-IF(F44="",0,F44)))))</f>
        <v/>
      </c>
      <c r="H44" s="15">
        <f>IF(OR(A44="",NOT(ISNUMBER(D44))),"",IFERROR(IF(D44&lt;Parametri!$B$4,"Prima dell'evento",IF(D44=Parametri!$B$4,"Nel giorno dell'evento","Dopo l'evento")),""))</f>
        <v/>
      </c>
      <c r="I44" s="16" t="n"/>
      <c r="J44" s="26" t="n"/>
      <c r="K44" s="15">
        <f>IF(A44="","",IF(G44="","",IF(NOT(ISNUMBER(G44)),"Importi da verificare",IF(G44=0,"Nessun saldo",IF(NOT(ISNUMBER(D44)),"Data da verificare",IF(D44&lt;TODAY(),"Scaduto",IF(D44-TODAY()&lt;=Parametri!$B$5,"In scadenza","Da pianificare")))))))</f>
        <v/>
      </c>
    </row>
    <row r="45">
      <c r="A45" s="12" t="n"/>
      <c r="B45" s="12" t="n"/>
      <c r="C45" s="12" t="n"/>
      <c r="D45" s="26" t="n"/>
      <c r="E45" s="27" t="n"/>
      <c r="F45" s="27" t="n"/>
      <c r="G45" s="24">
        <f>IF(OR(A45="",E45=""),"",IF(OR(NOT(ISNUMBER(E45)),AND(F45&lt;&gt;"",NOT(ISNUMBER(F45)))),"Verificare importi",IF(IF(F45="",0,F45)&gt;E45,"Verificare importi",MAX(0,E45-IF(F45="",0,F45)))))</f>
        <v/>
      </c>
      <c r="H45" s="17">
        <f>IF(OR(A45="",NOT(ISNUMBER(D45))),"",IFERROR(IF(D45&lt;Parametri!$B$4,"Prima dell'evento",IF(D45=Parametri!$B$4,"Nel giorno dell'evento","Dopo l'evento")),""))</f>
        <v/>
      </c>
      <c r="I45" s="16" t="n"/>
      <c r="J45" s="26" t="n"/>
      <c r="K45" s="17">
        <f>IF(A45="","",IF(G45="","",IF(NOT(ISNUMBER(G45)),"Importi da verificare",IF(G45=0,"Nessun saldo",IF(NOT(ISNUMBER(D45)),"Data da verificare",IF(D45&lt;TODAY(),"Scaduto",IF(D45-TODAY()&lt;=Parametri!$B$5,"In scadenza","Da pianificare")))))))</f>
        <v/>
      </c>
    </row>
    <row r="46">
      <c r="A46" s="12" t="n"/>
      <c r="B46" s="12" t="n"/>
      <c r="C46" s="12" t="n"/>
      <c r="D46" s="26" t="n"/>
      <c r="E46" s="27" t="n"/>
      <c r="F46" s="27" t="n"/>
      <c r="G46" s="23">
        <f>IF(OR(A46="",E46=""),"",IF(OR(NOT(ISNUMBER(E46)),AND(F46&lt;&gt;"",NOT(ISNUMBER(F46)))),"Verificare importi",IF(IF(F46="",0,F46)&gt;E46,"Verificare importi",MAX(0,E46-IF(F46="",0,F46)))))</f>
        <v/>
      </c>
      <c r="H46" s="15">
        <f>IF(OR(A46="",NOT(ISNUMBER(D46))),"",IFERROR(IF(D46&lt;Parametri!$B$4,"Prima dell'evento",IF(D46=Parametri!$B$4,"Nel giorno dell'evento","Dopo l'evento")),""))</f>
        <v/>
      </c>
      <c r="I46" s="16" t="n"/>
      <c r="J46" s="26" t="n"/>
      <c r="K46" s="15">
        <f>IF(A46="","",IF(G46="","",IF(NOT(ISNUMBER(G46)),"Importi da verificare",IF(G46=0,"Nessun saldo",IF(NOT(ISNUMBER(D46)),"Data da verificare",IF(D46&lt;TODAY(),"Scaduto",IF(D46-TODAY()&lt;=Parametri!$B$5,"In scadenza","Da pianificare")))))))</f>
        <v/>
      </c>
    </row>
    <row r="47">
      <c r="A47" s="12" t="n"/>
      <c r="B47" s="12" t="n"/>
      <c r="C47" s="12" t="n"/>
      <c r="D47" s="26" t="n"/>
      <c r="E47" s="27" t="n"/>
      <c r="F47" s="27" t="n"/>
      <c r="G47" s="24">
        <f>IF(OR(A47="",E47=""),"",IF(OR(NOT(ISNUMBER(E47)),AND(F47&lt;&gt;"",NOT(ISNUMBER(F47)))),"Verificare importi",IF(IF(F47="",0,F47)&gt;E47,"Verificare importi",MAX(0,E47-IF(F47="",0,F47)))))</f>
        <v/>
      </c>
      <c r="H47" s="17">
        <f>IF(OR(A47="",NOT(ISNUMBER(D47))),"",IFERROR(IF(D47&lt;Parametri!$B$4,"Prima dell'evento",IF(D47=Parametri!$B$4,"Nel giorno dell'evento","Dopo l'evento")),""))</f>
        <v/>
      </c>
      <c r="I47" s="16" t="n"/>
      <c r="J47" s="26" t="n"/>
      <c r="K47" s="17">
        <f>IF(A47="","",IF(G47="","",IF(NOT(ISNUMBER(G47)),"Importi da verificare",IF(G47=0,"Nessun saldo",IF(NOT(ISNUMBER(D47)),"Data da verificare",IF(D47&lt;TODAY(),"Scaduto",IF(D47-TODAY()&lt;=Parametri!$B$5,"In scadenza","Da pianificare")))))))</f>
        <v/>
      </c>
    </row>
    <row r="48">
      <c r="A48" s="12" t="n"/>
      <c r="B48" s="12" t="n"/>
      <c r="C48" s="12" t="n"/>
      <c r="D48" s="26" t="n"/>
      <c r="E48" s="27" t="n"/>
      <c r="F48" s="27" t="n"/>
      <c r="G48" s="23">
        <f>IF(OR(A48="",E48=""),"",IF(OR(NOT(ISNUMBER(E48)),AND(F48&lt;&gt;"",NOT(ISNUMBER(F48)))),"Verificare importi",IF(IF(F48="",0,F48)&gt;E48,"Verificare importi",MAX(0,E48-IF(F48="",0,F48)))))</f>
        <v/>
      </c>
      <c r="H48" s="15">
        <f>IF(OR(A48="",NOT(ISNUMBER(D48))),"",IFERROR(IF(D48&lt;Parametri!$B$4,"Prima dell'evento",IF(D48=Parametri!$B$4,"Nel giorno dell'evento","Dopo l'evento")),""))</f>
        <v/>
      </c>
      <c r="I48" s="16" t="n"/>
      <c r="J48" s="26" t="n"/>
      <c r="K48" s="15">
        <f>IF(A48="","",IF(G48="","",IF(NOT(ISNUMBER(G48)),"Importi da verificare",IF(G48=0,"Nessun saldo",IF(NOT(ISNUMBER(D48)),"Data da verificare",IF(D48&lt;TODAY(),"Scaduto",IF(D48-TODAY()&lt;=Parametri!$B$5,"In scadenza","Da pianificare")))))))</f>
        <v/>
      </c>
    </row>
    <row r="49">
      <c r="A49" s="12" t="n"/>
      <c r="B49" s="12" t="n"/>
      <c r="C49" s="12" t="n"/>
      <c r="D49" s="26" t="n"/>
      <c r="E49" s="27" t="n"/>
      <c r="F49" s="27" t="n"/>
      <c r="G49" s="24">
        <f>IF(OR(A49="",E49=""),"",IF(OR(NOT(ISNUMBER(E49)),AND(F49&lt;&gt;"",NOT(ISNUMBER(F49)))),"Verificare importi",IF(IF(F49="",0,F49)&gt;E49,"Verificare importi",MAX(0,E49-IF(F49="",0,F49)))))</f>
        <v/>
      </c>
      <c r="H49" s="17">
        <f>IF(OR(A49="",NOT(ISNUMBER(D49))),"",IFERROR(IF(D49&lt;Parametri!$B$4,"Prima dell'evento",IF(D49=Parametri!$B$4,"Nel giorno dell'evento","Dopo l'evento")),""))</f>
        <v/>
      </c>
      <c r="I49" s="16" t="n"/>
      <c r="J49" s="26" t="n"/>
      <c r="K49" s="17">
        <f>IF(A49="","",IF(G49="","",IF(NOT(ISNUMBER(G49)),"Importi da verificare",IF(G49=0,"Nessun saldo",IF(NOT(ISNUMBER(D49)),"Data da verificare",IF(D49&lt;TODAY(),"Scaduto",IF(D49-TODAY()&lt;=Parametri!$B$5,"In scadenza","Da pianificare")))))))</f>
        <v/>
      </c>
    </row>
    <row r="50">
      <c r="A50" s="12" t="n"/>
      <c r="B50" s="12" t="n"/>
      <c r="C50" s="12" t="n"/>
      <c r="D50" s="26" t="n"/>
      <c r="E50" s="27" t="n"/>
      <c r="F50" s="27" t="n"/>
      <c r="G50" s="23">
        <f>IF(OR(A50="",E50=""),"",IF(OR(NOT(ISNUMBER(E50)),AND(F50&lt;&gt;"",NOT(ISNUMBER(F50)))),"Verificare importi",IF(IF(F50="",0,F50)&gt;E50,"Verificare importi",MAX(0,E50-IF(F50="",0,F50)))))</f>
        <v/>
      </c>
      <c r="H50" s="15">
        <f>IF(OR(A50="",NOT(ISNUMBER(D50))),"",IFERROR(IF(D50&lt;Parametri!$B$4,"Prima dell'evento",IF(D50=Parametri!$B$4,"Nel giorno dell'evento","Dopo l'evento")),""))</f>
        <v/>
      </c>
      <c r="I50" s="16" t="n"/>
      <c r="J50" s="26" t="n"/>
      <c r="K50" s="15">
        <f>IF(A50="","",IF(G50="","",IF(NOT(ISNUMBER(G50)),"Importi da verificare",IF(G50=0,"Nessun saldo",IF(NOT(ISNUMBER(D50)),"Data da verificare",IF(D50&lt;TODAY(),"Scaduto",IF(D50-TODAY()&lt;=Parametri!$B$5,"In scadenza","Da pianificare")))))))</f>
        <v/>
      </c>
    </row>
    <row r="51">
      <c r="A51" s="12" t="n"/>
      <c r="B51" s="12" t="n"/>
      <c r="C51" s="12" t="n"/>
      <c r="D51" s="26" t="n"/>
      <c r="E51" s="27" t="n"/>
      <c r="F51" s="27" t="n"/>
      <c r="G51" s="24">
        <f>IF(OR(A51="",E51=""),"",IF(OR(NOT(ISNUMBER(E51)),AND(F51&lt;&gt;"",NOT(ISNUMBER(F51)))),"Verificare importi",IF(IF(F51="",0,F51)&gt;E51,"Verificare importi",MAX(0,E51-IF(F51="",0,F51)))))</f>
        <v/>
      </c>
      <c r="H51" s="17">
        <f>IF(OR(A51="",NOT(ISNUMBER(D51))),"",IFERROR(IF(D51&lt;Parametri!$B$4,"Prima dell'evento",IF(D51=Parametri!$B$4,"Nel giorno dell'evento","Dopo l'evento")),""))</f>
        <v/>
      </c>
      <c r="I51" s="16" t="n"/>
      <c r="J51" s="26" t="n"/>
      <c r="K51" s="17">
        <f>IF(A51="","",IF(G51="","",IF(NOT(ISNUMBER(G51)),"Importi da verificare",IF(G51=0,"Nessun saldo",IF(NOT(ISNUMBER(D51)),"Data da verificare",IF(D51&lt;TODAY(),"Scaduto",IF(D51-TODAY()&lt;=Parametri!$B$5,"In scadenza","Da pianificare")))))))</f>
        <v/>
      </c>
    </row>
    <row r="52">
      <c r="A52" s="12" t="n"/>
      <c r="B52" s="12" t="n"/>
      <c r="C52" s="12" t="n"/>
      <c r="D52" s="26" t="n"/>
      <c r="E52" s="27" t="n"/>
      <c r="F52" s="27" t="n"/>
      <c r="G52" s="23">
        <f>IF(OR(A52="",E52=""),"",IF(OR(NOT(ISNUMBER(E52)),AND(F52&lt;&gt;"",NOT(ISNUMBER(F52)))),"Verificare importi",IF(IF(F52="",0,F52)&gt;E52,"Verificare importi",MAX(0,E52-IF(F52="",0,F52)))))</f>
        <v/>
      </c>
      <c r="H52" s="15">
        <f>IF(OR(A52="",NOT(ISNUMBER(D52))),"",IFERROR(IF(D52&lt;Parametri!$B$4,"Prima dell'evento",IF(D52=Parametri!$B$4,"Nel giorno dell'evento","Dopo l'evento")),""))</f>
        <v/>
      </c>
      <c r="I52" s="16" t="n"/>
      <c r="J52" s="26" t="n"/>
      <c r="K52" s="15">
        <f>IF(A52="","",IF(G52="","",IF(NOT(ISNUMBER(G52)),"Importi da verificare",IF(G52=0,"Nessun saldo",IF(NOT(ISNUMBER(D52)),"Data da verificare",IF(D52&lt;TODAY(),"Scaduto",IF(D52-TODAY()&lt;=Parametri!$B$5,"In scadenza","Da pianificare")))))))</f>
        <v/>
      </c>
    </row>
    <row r="53">
      <c r="A53" s="12" t="n"/>
      <c r="B53" s="12" t="n"/>
      <c r="C53" s="12" t="n"/>
      <c r="D53" s="26" t="n"/>
      <c r="E53" s="27" t="n"/>
      <c r="F53" s="27" t="n"/>
      <c r="G53" s="24">
        <f>IF(OR(A53="",E53=""),"",IF(OR(NOT(ISNUMBER(E53)),AND(F53&lt;&gt;"",NOT(ISNUMBER(F53)))),"Verificare importi",IF(IF(F53="",0,F53)&gt;E53,"Verificare importi",MAX(0,E53-IF(F53="",0,F53)))))</f>
        <v/>
      </c>
      <c r="H53" s="17">
        <f>IF(OR(A53="",NOT(ISNUMBER(D53))),"",IFERROR(IF(D53&lt;Parametri!$B$4,"Prima dell'evento",IF(D53=Parametri!$B$4,"Nel giorno dell'evento","Dopo l'evento")),""))</f>
        <v/>
      </c>
      <c r="I53" s="16" t="n"/>
      <c r="J53" s="26" t="n"/>
      <c r="K53" s="17">
        <f>IF(A53="","",IF(G53="","",IF(NOT(ISNUMBER(G53)),"Importi da verificare",IF(G53=0,"Nessun saldo",IF(NOT(ISNUMBER(D53)),"Data da verificare",IF(D53&lt;TODAY(),"Scaduto",IF(D53-TODAY()&lt;=Parametri!$B$5,"In scadenza","Da pianificare")))))))</f>
        <v/>
      </c>
    </row>
    <row r="54">
      <c r="A54" s="12" t="n"/>
      <c r="B54" s="12" t="n"/>
      <c r="C54" s="12" t="n"/>
      <c r="D54" s="26" t="n"/>
      <c r="E54" s="27" t="n"/>
      <c r="F54" s="27" t="n"/>
      <c r="G54" s="23">
        <f>IF(OR(A54="",E54=""),"",IF(OR(NOT(ISNUMBER(E54)),AND(F54&lt;&gt;"",NOT(ISNUMBER(F54)))),"Verificare importi",IF(IF(F54="",0,F54)&gt;E54,"Verificare importi",MAX(0,E54-IF(F54="",0,F54)))))</f>
        <v/>
      </c>
      <c r="H54" s="15">
        <f>IF(OR(A54="",NOT(ISNUMBER(D54))),"",IFERROR(IF(D54&lt;Parametri!$B$4,"Prima dell'evento",IF(D54=Parametri!$B$4,"Nel giorno dell'evento","Dopo l'evento")),""))</f>
        <v/>
      </c>
      <c r="I54" s="16" t="n"/>
      <c r="J54" s="26" t="n"/>
      <c r="K54" s="15">
        <f>IF(A54="","",IF(G54="","",IF(NOT(ISNUMBER(G54)),"Importi da verificare",IF(G54=0,"Nessun saldo",IF(NOT(ISNUMBER(D54)),"Data da verificare",IF(D54&lt;TODAY(),"Scaduto",IF(D54-TODAY()&lt;=Parametri!$B$5,"In scadenza","Da pianificare")))))))</f>
        <v/>
      </c>
    </row>
    <row r="55">
      <c r="A55" s="12" t="n"/>
      <c r="B55" s="12" t="n"/>
      <c r="C55" s="12" t="n"/>
      <c r="D55" s="26" t="n"/>
      <c r="E55" s="27" t="n"/>
      <c r="F55" s="27" t="n"/>
      <c r="G55" s="24">
        <f>IF(OR(A55="",E55=""),"",IF(OR(NOT(ISNUMBER(E55)),AND(F55&lt;&gt;"",NOT(ISNUMBER(F55)))),"Verificare importi",IF(IF(F55="",0,F55)&gt;E55,"Verificare importi",MAX(0,E55-IF(F55="",0,F55)))))</f>
        <v/>
      </c>
      <c r="H55" s="17">
        <f>IF(OR(A55="",NOT(ISNUMBER(D55))),"",IFERROR(IF(D55&lt;Parametri!$B$4,"Prima dell'evento",IF(D55=Parametri!$B$4,"Nel giorno dell'evento","Dopo l'evento")),""))</f>
        <v/>
      </c>
      <c r="I55" s="16" t="n"/>
      <c r="J55" s="26" t="n"/>
      <c r="K55" s="17">
        <f>IF(A55="","",IF(G55="","",IF(NOT(ISNUMBER(G55)),"Importi da verificare",IF(G55=0,"Nessun saldo",IF(NOT(ISNUMBER(D55)),"Data da verificare",IF(D55&lt;TODAY(),"Scaduto",IF(D55-TODAY()&lt;=Parametri!$B$5,"In scadenza","Da pianificare")))))))</f>
        <v/>
      </c>
    </row>
    <row r="56">
      <c r="A56" s="12" t="n"/>
      <c r="B56" s="12" t="n"/>
      <c r="C56" s="12" t="n"/>
      <c r="D56" s="26" t="n"/>
      <c r="E56" s="27" t="n"/>
      <c r="F56" s="27" t="n"/>
      <c r="G56" s="23">
        <f>IF(OR(A56="",E56=""),"",IF(OR(NOT(ISNUMBER(E56)),AND(F56&lt;&gt;"",NOT(ISNUMBER(F56)))),"Verificare importi",IF(IF(F56="",0,F56)&gt;E56,"Verificare importi",MAX(0,E56-IF(F56="",0,F56)))))</f>
        <v/>
      </c>
      <c r="H56" s="15">
        <f>IF(OR(A56="",NOT(ISNUMBER(D56))),"",IFERROR(IF(D56&lt;Parametri!$B$4,"Prima dell'evento",IF(D56=Parametri!$B$4,"Nel giorno dell'evento","Dopo l'evento")),""))</f>
        <v/>
      </c>
      <c r="I56" s="16" t="n"/>
      <c r="J56" s="26" t="n"/>
      <c r="K56" s="15">
        <f>IF(A56="","",IF(G56="","",IF(NOT(ISNUMBER(G56)),"Importi da verificare",IF(G56=0,"Nessun saldo",IF(NOT(ISNUMBER(D56)),"Data da verificare",IF(D56&lt;TODAY(),"Scaduto",IF(D56-TODAY()&lt;=Parametri!$B$5,"In scadenza","Da pianificare")))))))</f>
        <v/>
      </c>
    </row>
    <row r="57">
      <c r="A57" s="12" t="n"/>
      <c r="B57" s="12" t="n"/>
      <c r="C57" s="12" t="n"/>
      <c r="D57" s="26" t="n"/>
      <c r="E57" s="27" t="n"/>
      <c r="F57" s="27" t="n"/>
      <c r="G57" s="24">
        <f>IF(OR(A57="",E57=""),"",IF(OR(NOT(ISNUMBER(E57)),AND(F57&lt;&gt;"",NOT(ISNUMBER(F57)))),"Verificare importi",IF(IF(F57="",0,F57)&gt;E57,"Verificare importi",MAX(0,E57-IF(F57="",0,F57)))))</f>
        <v/>
      </c>
      <c r="H57" s="17">
        <f>IF(OR(A57="",NOT(ISNUMBER(D57))),"",IFERROR(IF(D57&lt;Parametri!$B$4,"Prima dell'evento",IF(D57=Parametri!$B$4,"Nel giorno dell'evento","Dopo l'evento")),""))</f>
        <v/>
      </c>
      <c r="I57" s="16" t="n"/>
      <c r="J57" s="26" t="n"/>
      <c r="K57" s="17">
        <f>IF(A57="","",IF(G57="","",IF(NOT(ISNUMBER(G57)),"Importi da verificare",IF(G57=0,"Nessun saldo",IF(NOT(ISNUMBER(D57)),"Data da verificare",IF(D57&lt;TODAY(),"Scaduto",IF(D57-TODAY()&lt;=Parametri!$B$5,"In scadenza","Da pianificare")))))))</f>
        <v/>
      </c>
    </row>
    <row r="58">
      <c r="A58" s="12" t="n"/>
      <c r="B58" s="12" t="n"/>
      <c r="C58" s="12" t="n"/>
      <c r="D58" s="26" t="n"/>
      <c r="E58" s="27" t="n"/>
      <c r="F58" s="27" t="n"/>
      <c r="G58" s="23">
        <f>IF(OR(A58="",E58=""),"",IF(OR(NOT(ISNUMBER(E58)),AND(F58&lt;&gt;"",NOT(ISNUMBER(F58)))),"Verificare importi",IF(IF(F58="",0,F58)&gt;E58,"Verificare importi",MAX(0,E58-IF(F58="",0,F58)))))</f>
        <v/>
      </c>
      <c r="H58" s="15">
        <f>IF(OR(A58="",NOT(ISNUMBER(D58))),"",IFERROR(IF(D58&lt;Parametri!$B$4,"Prima dell'evento",IF(D58=Parametri!$B$4,"Nel giorno dell'evento","Dopo l'evento")),""))</f>
        <v/>
      </c>
      <c r="I58" s="16" t="n"/>
      <c r="J58" s="26" t="n"/>
      <c r="K58" s="15">
        <f>IF(A58="","",IF(G58="","",IF(NOT(ISNUMBER(G58)),"Importi da verificare",IF(G58=0,"Nessun saldo",IF(NOT(ISNUMBER(D58)),"Data da verificare",IF(D58&lt;TODAY(),"Scaduto",IF(D58-TODAY()&lt;=Parametri!$B$5,"In scadenza","Da pianificare")))))))</f>
        <v/>
      </c>
    </row>
    <row r="59">
      <c r="A59" s="12" t="n"/>
      <c r="B59" s="12" t="n"/>
      <c r="C59" s="12" t="n"/>
      <c r="D59" s="26" t="n"/>
      <c r="E59" s="27" t="n"/>
      <c r="F59" s="27" t="n"/>
      <c r="G59" s="24">
        <f>IF(OR(A59="",E59=""),"",IF(OR(NOT(ISNUMBER(E59)),AND(F59&lt;&gt;"",NOT(ISNUMBER(F59)))),"Verificare importi",IF(IF(F59="",0,F59)&gt;E59,"Verificare importi",MAX(0,E59-IF(F59="",0,F59)))))</f>
        <v/>
      </c>
      <c r="H59" s="17">
        <f>IF(OR(A59="",NOT(ISNUMBER(D59))),"",IFERROR(IF(D59&lt;Parametri!$B$4,"Prima dell'evento",IF(D59=Parametri!$B$4,"Nel giorno dell'evento","Dopo l'evento")),""))</f>
        <v/>
      </c>
      <c r="I59" s="16" t="n"/>
      <c r="J59" s="26" t="n"/>
      <c r="K59" s="17">
        <f>IF(A59="","",IF(G59="","",IF(NOT(ISNUMBER(G59)),"Importi da verificare",IF(G59=0,"Nessun saldo",IF(NOT(ISNUMBER(D59)),"Data da verificare",IF(D59&lt;TODAY(),"Scaduto",IF(D59-TODAY()&lt;=Parametri!$B$5,"In scadenza","Da pianificare")))))))</f>
        <v/>
      </c>
    </row>
    <row r="60">
      <c r="A60" s="12" t="n"/>
      <c r="B60" s="12" t="n"/>
      <c r="C60" s="12" t="n"/>
      <c r="D60" s="26" t="n"/>
      <c r="E60" s="27" t="n"/>
      <c r="F60" s="27" t="n"/>
      <c r="G60" s="23">
        <f>IF(OR(A60="",E60=""),"",IF(OR(NOT(ISNUMBER(E60)),AND(F60&lt;&gt;"",NOT(ISNUMBER(F60)))),"Verificare importi",IF(IF(F60="",0,F60)&gt;E60,"Verificare importi",MAX(0,E60-IF(F60="",0,F60)))))</f>
        <v/>
      </c>
      <c r="H60" s="15">
        <f>IF(OR(A60="",NOT(ISNUMBER(D60))),"",IFERROR(IF(D60&lt;Parametri!$B$4,"Prima dell'evento",IF(D60=Parametri!$B$4,"Nel giorno dell'evento","Dopo l'evento")),""))</f>
        <v/>
      </c>
      <c r="I60" s="16" t="n"/>
      <c r="J60" s="26" t="n"/>
      <c r="K60" s="15">
        <f>IF(A60="","",IF(G60="","",IF(NOT(ISNUMBER(G60)),"Importi da verificare",IF(G60=0,"Nessun saldo",IF(NOT(ISNUMBER(D60)),"Data da verificare",IF(D60&lt;TODAY(),"Scaduto",IF(D60-TODAY()&lt;=Parametri!$B$5,"In scadenza","Da pianificare")))))))</f>
        <v/>
      </c>
    </row>
    <row r="61">
      <c r="A61" s="12" t="n"/>
      <c r="B61" s="12" t="n"/>
      <c r="C61" s="12" t="n"/>
      <c r="D61" s="26" t="n"/>
      <c r="E61" s="27" t="n"/>
      <c r="F61" s="27" t="n"/>
      <c r="G61" s="24">
        <f>IF(OR(A61="",E61=""),"",IF(OR(NOT(ISNUMBER(E61)),AND(F61&lt;&gt;"",NOT(ISNUMBER(F61)))),"Verificare importi",IF(IF(F61="",0,F61)&gt;E61,"Verificare importi",MAX(0,E61-IF(F61="",0,F61)))))</f>
        <v/>
      </c>
      <c r="H61" s="17">
        <f>IF(OR(A61="",NOT(ISNUMBER(D61))),"",IFERROR(IF(D61&lt;Parametri!$B$4,"Prima dell'evento",IF(D61=Parametri!$B$4,"Nel giorno dell'evento","Dopo l'evento")),""))</f>
        <v/>
      </c>
      <c r="I61" s="16" t="n"/>
      <c r="J61" s="26" t="n"/>
      <c r="K61" s="17">
        <f>IF(A61="","",IF(G61="","",IF(NOT(ISNUMBER(G61)),"Importi da verificare",IF(G61=0,"Nessun saldo",IF(NOT(ISNUMBER(D61)),"Data da verificare",IF(D61&lt;TODAY(),"Scaduto",IF(D61-TODAY()&lt;=Parametri!$B$5,"In scadenza","Da pianificare")))))))</f>
        <v/>
      </c>
    </row>
    <row r="62">
      <c r="A62" s="12" t="n"/>
      <c r="B62" s="12" t="n"/>
      <c r="C62" s="12" t="n"/>
      <c r="D62" s="26" t="n"/>
      <c r="E62" s="27" t="n"/>
      <c r="F62" s="27" t="n"/>
      <c r="G62" s="23">
        <f>IF(OR(A62="",E62=""),"",IF(OR(NOT(ISNUMBER(E62)),AND(F62&lt;&gt;"",NOT(ISNUMBER(F62)))),"Verificare importi",IF(IF(F62="",0,F62)&gt;E62,"Verificare importi",MAX(0,E62-IF(F62="",0,F62)))))</f>
        <v/>
      </c>
      <c r="H62" s="15">
        <f>IF(OR(A62="",NOT(ISNUMBER(D62))),"",IFERROR(IF(D62&lt;Parametri!$B$4,"Prima dell'evento",IF(D62=Parametri!$B$4,"Nel giorno dell'evento","Dopo l'evento")),""))</f>
        <v/>
      </c>
      <c r="I62" s="16" t="n"/>
      <c r="J62" s="26" t="n"/>
      <c r="K62" s="15">
        <f>IF(A62="","",IF(G62="","",IF(NOT(ISNUMBER(G62)),"Importi da verificare",IF(G62=0,"Nessun saldo",IF(NOT(ISNUMBER(D62)),"Data da verificare",IF(D62&lt;TODAY(),"Scaduto",IF(D62-TODAY()&lt;=Parametri!$B$5,"In scadenza","Da pianificare")))))))</f>
        <v/>
      </c>
    </row>
    <row r="63">
      <c r="A63" s="12" t="n"/>
      <c r="B63" s="12" t="n"/>
      <c r="C63" s="12" t="n"/>
      <c r="D63" s="26" t="n"/>
      <c r="E63" s="27" t="n"/>
      <c r="F63" s="27" t="n"/>
      <c r="G63" s="24">
        <f>IF(OR(A63="",E63=""),"",IF(OR(NOT(ISNUMBER(E63)),AND(F63&lt;&gt;"",NOT(ISNUMBER(F63)))),"Verificare importi",IF(IF(F63="",0,F63)&gt;E63,"Verificare importi",MAX(0,E63-IF(F63="",0,F63)))))</f>
        <v/>
      </c>
      <c r="H63" s="17">
        <f>IF(OR(A63="",NOT(ISNUMBER(D63))),"",IFERROR(IF(D63&lt;Parametri!$B$4,"Prima dell'evento",IF(D63=Parametri!$B$4,"Nel giorno dell'evento","Dopo l'evento")),""))</f>
        <v/>
      </c>
      <c r="I63" s="16" t="n"/>
      <c r="J63" s="26" t="n"/>
      <c r="K63" s="17">
        <f>IF(A63="","",IF(G63="","",IF(NOT(ISNUMBER(G63)),"Importi da verificare",IF(G63=0,"Nessun saldo",IF(NOT(ISNUMBER(D63)),"Data da verificare",IF(D63&lt;TODAY(),"Scaduto",IF(D63-TODAY()&lt;=Parametri!$B$5,"In scadenza","Da pianificare")))))))</f>
        <v/>
      </c>
    </row>
    <row r="64">
      <c r="A64" s="12" t="n"/>
      <c r="B64" s="12" t="n"/>
      <c r="C64" s="12" t="n"/>
      <c r="D64" s="26" t="n"/>
      <c r="E64" s="27" t="n"/>
      <c r="F64" s="27" t="n"/>
      <c r="G64" s="23">
        <f>IF(OR(A64="",E64=""),"",IF(OR(NOT(ISNUMBER(E64)),AND(F64&lt;&gt;"",NOT(ISNUMBER(F64)))),"Verificare importi",IF(IF(F64="",0,F64)&gt;E64,"Verificare importi",MAX(0,E64-IF(F64="",0,F64)))))</f>
        <v/>
      </c>
      <c r="H64" s="15">
        <f>IF(OR(A64="",NOT(ISNUMBER(D64))),"",IFERROR(IF(D64&lt;Parametri!$B$4,"Prima dell'evento",IF(D64=Parametri!$B$4,"Nel giorno dell'evento","Dopo l'evento")),""))</f>
        <v/>
      </c>
      <c r="I64" s="16" t="n"/>
      <c r="J64" s="26" t="n"/>
      <c r="K64" s="15">
        <f>IF(A64="","",IF(G64="","",IF(NOT(ISNUMBER(G64)),"Importi da verificare",IF(G64=0,"Nessun saldo",IF(NOT(ISNUMBER(D64)),"Data da verificare",IF(D64&lt;TODAY(),"Scaduto",IF(D64-TODAY()&lt;=Parametri!$B$5,"In scadenza","Da pianificare")))))))</f>
        <v/>
      </c>
    </row>
    <row r="65">
      <c r="A65" s="12" t="n"/>
      <c r="B65" s="12" t="n"/>
      <c r="C65" s="12" t="n"/>
      <c r="D65" s="26" t="n"/>
      <c r="E65" s="27" t="n"/>
      <c r="F65" s="27" t="n"/>
      <c r="G65" s="24">
        <f>IF(OR(A65="",E65=""),"",IF(OR(NOT(ISNUMBER(E65)),AND(F65&lt;&gt;"",NOT(ISNUMBER(F65)))),"Verificare importi",IF(IF(F65="",0,F65)&gt;E65,"Verificare importi",MAX(0,E65-IF(F65="",0,F65)))))</f>
        <v/>
      </c>
      <c r="H65" s="17">
        <f>IF(OR(A65="",NOT(ISNUMBER(D65))),"",IFERROR(IF(D65&lt;Parametri!$B$4,"Prima dell'evento",IF(D65=Parametri!$B$4,"Nel giorno dell'evento","Dopo l'evento")),""))</f>
        <v/>
      </c>
      <c r="I65" s="16" t="n"/>
      <c r="J65" s="26" t="n"/>
      <c r="K65" s="17">
        <f>IF(A65="","",IF(G65="","",IF(NOT(ISNUMBER(G65)),"Importi da verificare",IF(G65=0,"Nessun saldo",IF(NOT(ISNUMBER(D65)),"Data da verificare",IF(D65&lt;TODAY(),"Scaduto",IF(D65-TODAY()&lt;=Parametri!$B$5,"In scadenza","Da pianificare")))))))</f>
        <v/>
      </c>
    </row>
    <row r="66">
      <c r="A66" s="12" t="n"/>
      <c r="B66" s="12" t="n"/>
      <c r="C66" s="12" t="n"/>
      <c r="D66" s="26" t="n"/>
      <c r="E66" s="27" t="n"/>
      <c r="F66" s="27" t="n"/>
      <c r="G66" s="23">
        <f>IF(OR(A66="",E66=""),"",IF(OR(NOT(ISNUMBER(E66)),AND(F66&lt;&gt;"",NOT(ISNUMBER(F66)))),"Verificare importi",IF(IF(F66="",0,F66)&gt;E66,"Verificare importi",MAX(0,E66-IF(F66="",0,F66)))))</f>
        <v/>
      </c>
      <c r="H66" s="15">
        <f>IF(OR(A66="",NOT(ISNUMBER(D66))),"",IFERROR(IF(D66&lt;Parametri!$B$4,"Prima dell'evento",IF(D66=Parametri!$B$4,"Nel giorno dell'evento","Dopo l'evento")),""))</f>
        <v/>
      </c>
      <c r="I66" s="16" t="n"/>
      <c r="J66" s="26" t="n"/>
      <c r="K66" s="15">
        <f>IF(A66="","",IF(G66="","",IF(NOT(ISNUMBER(G66)),"Importi da verificare",IF(G66=0,"Nessun saldo",IF(NOT(ISNUMBER(D66)),"Data da verificare",IF(D66&lt;TODAY(),"Scaduto",IF(D66-TODAY()&lt;=Parametri!$B$5,"In scadenza","Da pianificare")))))))</f>
        <v/>
      </c>
    </row>
    <row r="67">
      <c r="A67" s="12" t="n"/>
      <c r="B67" s="12" t="n"/>
      <c r="C67" s="12" t="n"/>
      <c r="D67" s="26" t="n"/>
      <c r="E67" s="27" t="n"/>
      <c r="F67" s="27" t="n"/>
      <c r="G67" s="24">
        <f>IF(OR(A67="",E67=""),"",IF(OR(NOT(ISNUMBER(E67)),AND(F67&lt;&gt;"",NOT(ISNUMBER(F67)))),"Verificare importi",IF(IF(F67="",0,F67)&gt;E67,"Verificare importi",MAX(0,E67-IF(F67="",0,F67)))))</f>
        <v/>
      </c>
      <c r="H67" s="17">
        <f>IF(OR(A67="",NOT(ISNUMBER(D67))),"",IFERROR(IF(D67&lt;Parametri!$B$4,"Prima dell'evento",IF(D67=Parametri!$B$4,"Nel giorno dell'evento","Dopo l'evento")),""))</f>
        <v/>
      </c>
      <c r="I67" s="16" t="n"/>
      <c r="J67" s="26" t="n"/>
      <c r="K67" s="17">
        <f>IF(A67="","",IF(G67="","",IF(NOT(ISNUMBER(G67)),"Importi da verificare",IF(G67=0,"Nessun saldo",IF(NOT(ISNUMBER(D67)),"Data da verificare",IF(D67&lt;TODAY(),"Scaduto",IF(D67-TODAY()&lt;=Parametri!$B$5,"In scadenza","Da pianificare")))))))</f>
        <v/>
      </c>
    </row>
    <row r="68">
      <c r="A68" s="12" t="n"/>
      <c r="B68" s="12" t="n"/>
      <c r="C68" s="12" t="n"/>
      <c r="D68" s="26" t="n"/>
      <c r="E68" s="27" t="n"/>
      <c r="F68" s="27" t="n"/>
      <c r="G68" s="23">
        <f>IF(OR(A68="",E68=""),"",IF(OR(NOT(ISNUMBER(E68)),AND(F68&lt;&gt;"",NOT(ISNUMBER(F68)))),"Verificare importi",IF(IF(F68="",0,F68)&gt;E68,"Verificare importi",MAX(0,E68-IF(F68="",0,F68)))))</f>
        <v/>
      </c>
      <c r="H68" s="15">
        <f>IF(OR(A68="",NOT(ISNUMBER(D68))),"",IFERROR(IF(D68&lt;Parametri!$B$4,"Prima dell'evento",IF(D68=Parametri!$B$4,"Nel giorno dell'evento","Dopo l'evento")),""))</f>
        <v/>
      </c>
      <c r="I68" s="16" t="n"/>
      <c r="J68" s="26" t="n"/>
      <c r="K68" s="15">
        <f>IF(A68="","",IF(G68="","",IF(NOT(ISNUMBER(G68)),"Importi da verificare",IF(G68=0,"Nessun saldo",IF(NOT(ISNUMBER(D68)),"Data da verificare",IF(D68&lt;TODAY(),"Scaduto",IF(D68-TODAY()&lt;=Parametri!$B$5,"In scadenza","Da pianificare")))))))</f>
        <v/>
      </c>
    </row>
    <row r="69">
      <c r="A69" s="12" t="n"/>
      <c r="B69" s="12" t="n"/>
      <c r="C69" s="12" t="n"/>
      <c r="D69" s="26" t="n"/>
      <c r="E69" s="27" t="n"/>
      <c r="F69" s="27" t="n"/>
      <c r="G69" s="24">
        <f>IF(OR(A69="",E69=""),"",IF(OR(NOT(ISNUMBER(E69)),AND(F69&lt;&gt;"",NOT(ISNUMBER(F69)))),"Verificare importi",IF(IF(F69="",0,F69)&gt;E69,"Verificare importi",MAX(0,E69-IF(F69="",0,F69)))))</f>
        <v/>
      </c>
      <c r="H69" s="17">
        <f>IF(OR(A69="",NOT(ISNUMBER(D69))),"",IFERROR(IF(D69&lt;Parametri!$B$4,"Prima dell'evento",IF(D69=Parametri!$B$4,"Nel giorno dell'evento","Dopo l'evento")),""))</f>
        <v/>
      </c>
      <c r="I69" s="16" t="n"/>
      <c r="J69" s="26" t="n"/>
      <c r="K69" s="17">
        <f>IF(A69="","",IF(G69="","",IF(NOT(ISNUMBER(G69)),"Importi da verificare",IF(G69=0,"Nessun saldo",IF(NOT(ISNUMBER(D69)),"Data da verificare",IF(D69&lt;TODAY(),"Scaduto",IF(D69-TODAY()&lt;=Parametri!$B$5,"In scadenza","Da pianificare")))))))</f>
        <v/>
      </c>
    </row>
    <row r="70">
      <c r="A70" s="12" t="n"/>
      <c r="B70" s="12" t="n"/>
      <c r="C70" s="12" t="n"/>
      <c r="D70" s="26" t="n"/>
      <c r="E70" s="27" t="n"/>
      <c r="F70" s="27" t="n"/>
      <c r="G70" s="23">
        <f>IF(OR(A70="",E70=""),"",IF(OR(NOT(ISNUMBER(E70)),AND(F70&lt;&gt;"",NOT(ISNUMBER(F70)))),"Verificare importi",IF(IF(F70="",0,F70)&gt;E70,"Verificare importi",MAX(0,E70-IF(F70="",0,F70)))))</f>
        <v/>
      </c>
      <c r="H70" s="15">
        <f>IF(OR(A70="",NOT(ISNUMBER(D70))),"",IFERROR(IF(D70&lt;Parametri!$B$4,"Prima dell'evento",IF(D70=Parametri!$B$4,"Nel giorno dell'evento","Dopo l'evento")),""))</f>
        <v/>
      </c>
      <c r="I70" s="16" t="n"/>
      <c r="J70" s="26" t="n"/>
      <c r="K70" s="15">
        <f>IF(A70="","",IF(G70="","",IF(NOT(ISNUMBER(G70)),"Importi da verificare",IF(G70=0,"Nessun saldo",IF(NOT(ISNUMBER(D70)),"Data da verificare",IF(D70&lt;TODAY(),"Scaduto",IF(D70-TODAY()&lt;=Parametri!$B$5,"In scadenza","Da pianificare")))))))</f>
        <v/>
      </c>
    </row>
    <row r="71">
      <c r="A71" s="12" t="n"/>
      <c r="B71" s="12" t="n"/>
      <c r="C71" s="12" t="n"/>
      <c r="D71" s="26" t="n"/>
      <c r="E71" s="27" t="n"/>
      <c r="F71" s="27" t="n"/>
      <c r="G71" s="24">
        <f>IF(OR(A71="",E71=""),"",IF(OR(NOT(ISNUMBER(E71)),AND(F71&lt;&gt;"",NOT(ISNUMBER(F71)))),"Verificare importi",IF(IF(F71="",0,F71)&gt;E71,"Verificare importi",MAX(0,E71-IF(F71="",0,F71)))))</f>
        <v/>
      </c>
      <c r="H71" s="17">
        <f>IF(OR(A71="",NOT(ISNUMBER(D71))),"",IFERROR(IF(D71&lt;Parametri!$B$4,"Prima dell'evento",IF(D71=Parametri!$B$4,"Nel giorno dell'evento","Dopo l'evento")),""))</f>
        <v/>
      </c>
      <c r="I71" s="16" t="n"/>
      <c r="J71" s="26" t="n"/>
      <c r="K71" s="17">
        <f>IF(A71="","",IF(G71="","",IF(NOT(ISNUMBER(G71)),"Importi da verificare",IF(G71=0,"Nessun saldo",IF(NOT(ISNUMBER(D71)),"Data da verificare",IF(D71&lt;TODAY(),"Scaduto",IF(D71-TODAY()&lt;=Parametri!$B$5,"In scadenza","Da pianificare")))))))</f>
        <v/>
      </c>
    </row>
    <row r="72">
      <c r="A72" s="12" t="n"/>
      <c r="B72" s="12" t="n"/>
      <c r="C72" s="12" t="n"/>
      <c r="D72" s="26" t="n"/>
      <c r="E72" s="27" t="n"/>
      <c r="F72" s="27" t="n"/>
      <c r="G72" s="23">
        <f>IF(OR(A72="",E72=""),"",IF(OR(NOT(ISNUMBER(E72)),AND(F72&lt;&gt;"",NOT(ISNUMBER(F72)))),"Verificare importi",IF(IF(F72="",0,F72)&gt;E72,"Verificare importi",MAX(0,E72-IF(F72="",0,F72)))))</f>
        <v/>
      </c>
      <c r="H72" s="15">
        <f>IF(OR(A72="",NOT(ISNUMBER(D72))),"",IFERROR(IF(D72&lt;Parametri!$B$4,"Prima dell'evento",IF(D72=Parametri!$B$4,"Nel giorno dell'evento","Dopo l'evento")),""))</f>
        <v/>
      </c>
      <c r="I72" s="16" t="n"/>
      <c r="J72" s="26" t="n"/>
      <c r="K72" s="15">
        <f>IF(A72="","",IF(G72="","",IF(NOT(ISNUMBER(G72)),"Importi da verificare",IF(G72=0,"Nessun saldo",IF(NOT(ISNUMBER(D72)),"Data da verificare",IF(D72&lt;TODAY(),"Scaduto",IF(D72-TODAY()&lt;=Parametri!$B$5,"In scadenza","Da pianificare")))))))</f>
        <v/>
      </c>
    </row>
    <row r="73">
      <c r="A73" s="12" t="n"/>
      <c r="B73" s="12" t="n"/>
      <c r="C73" s="12" t="n"/>
      <c r="D73" s="26" t="n"/>
      <c r="E73" s="27" t="n"/>
      <c r="F73" s="27" t="n"/>
      <c r="G73" s="24">
        <f>IF(OR(A73="",E73=""),"",IF(OR(NOT(ISNUMBER(E73)),AND(F73&lt;&gt;"",NOT(ISNUMBER(F73)))),"Verificare importi",IF(IF(F73="",0,F73)&gt;E73,"Verificare importi",MAX(0,E73-IF(F73="",0,F73)))))</f>
        <v/>
      </c>
      <c r="H73" s="17">
        <f>IF(OR(A73="",NOT(ISNUMBER(D73))),"",IFERROR(IF(D73&lt;Parametri!$B$4,"Prima dell'evento",IF(D73=Parametri!$B$4,"Nel giorno dell'evento","Dopo l'evento")),""))</f>
        <v/>
      </c>
      <c r="I73" s="16" t="n"/>
      <c r="J73" s="26" t="n"/>
      <c r="K73" s="17">
        <f>IF(A73="","",IF(G73="","",IF(NOT(ISNUMBER(G73)),"Importi da verificare",IF(G73=0,"Nessun saldo",IF(NOT(ISNUMBER(D73)),"Data da verificare",IF(D73&lt;TODAY(),"Scaduto",IF(D73-TODAY()&lt;=Parametri!$B$5,"In scadenza","Da pianificare")))))))</f>
        <v/>
      </c>
    </row>
    <row r="74">
      <c r="A74" s="12" t="n"/>
      <c r="B74" s="12" t="n"/>
      <c r="C74" s="12" t="n"/>
      <c r="D74" s="26" t="n"/>
      <c r="E74" s="27" t="n"/>
      <c r="F74" s="27" t="n"/>
      <c r="G74" s="23">
        <f>IF(OR(A74="",E74=""),"",IF(OR(NOT(ISNUMBER(E74)),AND(F74&lt;&gt;"",NOT(ISNUMBER(F74)))),"Verificare importi",IF(IF(F74="",0,F74)&gt;E74,"Verificare importi",MAX(0,E74-IF(F74="",0,F74)))))</f>
        <v/>
      </c>
      <c r="H74" s="15">
        <f>IF(OR(A74="",NOT(ISNUMBER(D74))),"",IFERROR(IF(D74&lt;Parametri!$B$4,"Prima dell'evento",IF(D74=Parametri!$B$4,"Nel giorno dell'evento","Dopo l'evento")),""))</f>
        <v/>
      </c>
      <c r="I74" s="16" t="n"/>
      <c r="J74" s="26" t="n"/>
      <c r="K74" s="15">
        <f>IF(A74="","",IF(G74="","",IF(NOT(ISNUMBER(G74)),"Importi da verificare",IF(G74=0,"Nessun saldo",IF(NOT(ISNUMBER(D74)),"Data da verificare",IF(D74&lt;TODAY(),"Scaduto",IF(D74-TODAY()&lt;=Parametri!$B$5,"In scadenza","Da pianificare")))))))</f>
        <v/>
      </c>
    </row>
    <row r="75">
      <c r="A75" s="12" t="n"/>
      <c r="B75" s="12" t="n"/>
      <c r="C75" s="12" t="n"/>
      <c r="D75" s="26" t="n"/>
      <c r="E75" s="27" t="n"/>
      <c r="F75" s="27" t="n"/>
      <c r="G75" s="24">
        <f>IF(OR(A75="",E75=""),"",IF(OR(NOT(ISNUMBER(E75)),AND(F75&lt;&gt;"",NOT(ISNUMBER(F75)))),"Verificare importi",IF(IF(F75="",0,F75)&gt;E75,"Verificare importi",MAX(0,E75-IF(F75="",0,F75)))))</f>
        <v/>
      </c>
      <c r="H75" s="17">
        <f>IF(OR(A75="",NOT(ISNUMBER(D75))),"",IFERROR(IF(D75&lt;Parametri!$B$4,"Prima dell'evento",IF(D75=Parametri!$B$4,"Nel giorno dell'evento","Dopo l'evento")),""))</f>
        <v/>
      </c>
      <c r="I75" s="16" t="n"/>
      <c r="J75" s="26" t="n"/>
      <c r="K75" s="17">
        <f>IF(A75="","",IF(G75="","",IF(NOT(ISNUMBER(G75)),"Importi da verificare",IF(G75=0,"Nessun saldo",IF(NOT(ISNUMBER(D75)),"Data da verificare",IF(D75&lt;TODAY(),"Scaduto",IF(D75-TODAY()&lt;=Parametri!$B$5,"In scadenza","Da pianificare")))))))</f>
        <v/>
      </c>
    </row>
    <row r="76">
      <c r="A76" s="12" t="n"/>
      <c r="B76" s="12" t="n"/>
      <c r="C76" s="12" t="n"/>
      <c r="D76" s="26" t="n"/>
      <c r="E76" s="27" t="n"/>
      <c r="F76" s="27" t="n"/>
      <c r="G76" s="23">
        <f>IF(OR(A76="",E76=""),"",IF(OR(NOT(ISNUMBER(E76)),AND(F76&lt;&gt;"",NOT(ISNUMBER(F76)))),"Verificare importi",IF(IF(F76="",0,F76)&gt;E76,"Verificare importi",MAX(0,E76-IF(F76="",0,F76)))))</f>
        <v/>
      </c>
      <c r="H76" s="15">
        <f>IF(OR(A76="",NOT(ISNUMBER(D76))),"",IFERROR(IF(D76&lt;Parametri!$B$4,"Prima dell'evento",IF(D76=Parametri!$B$4,"Nel giorno dell'evento","Dopo l'evento")),""))</f>
        <v/>
      </c>
      <c r="I76" s="16" t="n"/>
      <c r="J76" s="26" t="n"/>
      <c r="K76" s="15">
        <f>IF(A76="","",IF(G76="","",IF(NOT(ISNUMBER(G76)),"Importi da verificare",IF(G76=0,"Nessun saldo",IF(NOT(ISNUMBER(D76)),"Data da verificare",IF(D76&lt;TODAY(),"Scaduto",IF(D76-TODAY()&lt;=Parametri!$B$5,"In scadenza","Da pianificare")))))))</f>
        <v/>
      </c>
    </row>
    <row r="77">
      <c r="A77" s="12" t="n"/>
      <c r="B77" s="12" t="n"/>
      <c r="C77" s="12" t="n"/>
      <c r="D77" s="26" t="n"/>
      <c r="E77" s="27" t="n"/>
      <c r="F77" s="27" t="n"/>
      <c r="G77" s="24">
        <f>IF(OR(A77="",E77=""),"",IF(OR(NOT(ISNUMBER(E77)),AND(F77&lt;&gt;"",NOT(ISNUMBER(F77)))),"Verificare importi",IF(IF(F77="",0,F77)&gt;E77,"Verificare importi",MAX(0,E77-IF(F77="",0,F77)))))</f>
        <v/>
      </c>
      <c r="H77" s="17">
        <f>IF(OR(A77="",NOT(ISNUMBER(D77))),"",IFERROR(IF(D77&lt;Parametri!$B$4,"Prima dell'evento",IF(D77=Parametri!$B$4,"Nel giorno dell'evento","Dopo l'evento")),""))</f>
        <v/>
      </c>
      <c r="I77" s="16" t="n"/>
      <c r="J77" s="26" t="n"/>
      <c r="K77" s="17">
        <f>IF(A77="","",IF(G77="","",IF(NOT(ISNUMBER(G77)),"Importi da verificare",IF(G77=0,"Nessun saldo",IF(NOT(ISNUMBER(D77)),"Data da verificare",IF(D77&lt;TODAY(),"Scaduto",IF(D77-TODAY()&lt;=Parametri!$B$5,"In scadenza","Da pianificare")))))))</f>
        <v/>
      </c>
    </row>
    <row r="78">
      <c r="A78" s="12" t="n"/>
      <c r="B78" s="12" t="n"/>
      <c r="C78" s="12" t="n"/>
      <c r="D78" s="26" t="n"/>
      <c r="E78" s="27" t="n"/>
      <c r="F78" s="27" t="n"/>
      <c r="G78" s="23">
        <f>IF(OR(A78="",E78=""),"",IF(OR(NOT(ISNUMBER(E78)),AND(F78&lt;&gt;"",NOT(ISNUMBER(F78)))),"Verificare importi",IF(IF(F78="",0,F78)&gt;E78,"Verificare importi",MAX(0,E78-IF(F78="",0,F78)))))</f>
        <v/>
      </c>
      <c r="H78" s="15">
        <f>IF(OR(A78="",NOT(ISNUMBER(D78))),"",IFERROR(IF(D78&lt;Parametri!$B$4,"Prima dell'evento",IF(D78=Parametri!$B$4,"Nel giorno dell'evento","Dopo l'evento")),""))</f>
        <v/>
      </c>
      <c r="I78" s="16" t="n"/>
      <c r="J78" s="26" t="n"/>
      <c r="K78" s="15">
        <f>IF(A78="","",IF(G78="","",IF(NOT(ISNUMBER(G78)),"Importi da verificare",IF(G78=0,"Nessun saldo",IF(NOT(ISNUMBER(D78)),"Data da verificare",IF(D78&lt;TODAY(),"Scaduto",IF(D78-TODAY()&lt;=Parametri!$B$5,"In scadenza","Da pianificare")))))))</f>
        <v/>
      </c>
    </row>
    <row r="79">
      <c r="A79" s="12" t="n"/>
      <c r="B79" s="12" t="n"/>
      <c r="C79" s="12" t="n"/>
      <c r="D79" s="26" t="n"/>
      <c r="E79" s="27" t="n"/>
      <c r="F79" s="27" t="n"/>
      <c r="G79" s="24">
        <f>IF(OR(A79="",E79=""),"",IF(OR(NOT(ISNUMBER(E79)),AND(F79&lt;&gt;"",NOT(ISNUMBER(F79)))),"Verificare importi",IF(IF(F79="",0,F79)&gt;E79,"Verificare importi",MAX(0,E79-IF(F79="",0,F79)))))</f>
        <v/>
      </c>
      <c r="H79" s="17">
        <f>IF(OR(A79="",NOT(ISNUMBER(D79))),"",IFERROR(IF(D79&lt;Parametri!$B$4,"Prima dell'evento",IF(D79=Parametri!$B$4,"Nel giorno dell'evento","Dopo l'evento")),""))</f>
        <v/>
      </c>
      <c r="I79" s="16" t="n"/>
      <c r="J79" s="26" t="n"/>
      <c r="K79" s="17">
        <f>IF(A79="","",IF(G79="","",IF(NOT(ISNUMBER(G79)),"Importi da verificare",IF(G79=0,"Nessun saldo",IF(NOT(ISNUMBER(D79)),"Data da verificare",IF(D79&lt;TODAY(),"Scaduto",IF(D79-TODAY()&lt;=Parametri!$B$5,"In scadenza","Da pianificare")))))))</f>
        <v/>
      </c>
    </row>
    <row r="80">
      <c r="A80" s="12" t="n"/>
      <c r="B80" s="12" t="n"/>
      <c r="C80" s="12" t="n"/>
      <c r="D80" s="26" t="n"/>
      <c r="E80" s="27" t="n"/>
      <c r="F80" s="27" t="n"/>
      <c r="G80" s="23">
        <f>IF(OR(A80="",E80=""),"",IF(OR(NOT(ISNUMBER(E80)),AND(F80&lt;&gt;"",NOT(ISNUMBER(F80)))),"Verificare importi",IF(IF(F80="",0,F80)&gt;E80,"Verificare importi",MAX(0,E80-IF(F80="",0,F80)))))</f>
        <v/>
      </c>
      <c r="H80" s="15">
        <f>IF(OR(A80="",NOT(ISNUMBER(D80))),"",IFERROR(IF(D80&lt;Parametri!$B$4,"Prima dell'evento",IF(D80=Parametri!$B$4,"Nel giorno dell'evento","Dopo l'evento")),""))</f>
        <v/>
      </c>
      <c r="I80" s="16" t="n"/>
      <c r="J80" s="26" t="n"/>
      <c r="K80" s="15">
        <f>IF(A80="","",IF(G80="","",IF(NOT(ISNUMBER(G80)),"Importi da verificare",IF(G80=0,"Nessun saldo",IF(NOT(ISNUMBER(D80)),"Data da verificare",IF(D80&lt;TODAY(),"Scaduto",IF(D80-TODAY()&lt;=Parametri!$B$5,"In scadenza","Da pianificare")))))))</f>
        <v/>
      </c>
    </row>
    <row r="81">
      <c r="A81" s="12" t="n"/>
      <c r="B81" s="12" t="n"/>
      <c r="C81" s="12" t="n"/>
      <c r="D81" s="26" t="n"/>
      <c r="E81" s="27" t="n"/>
      <c r="F81" s="27" t="n"/>
      <c r="G81" s="24">
        <f>IF(OR(A81="",E81=""),"",IF(OR(NOT(ISNUMBER(E81)),AND(F81&lt;&gt;"",NOT(ISNUMBER(F81)))),"Verificare importi",IF(IF(F81="",0,F81)&gt;E81,"Verificare importi",MAX(0,E81-IF(F81="",0,F81)))))</f>
        <v/>
      </c>
      <c r="H81" s="17">
        <f>IF(OR(A81="",NOT(ISNUMBER(D81))),"",IFERROR(IF(D81&lt;Parametri!$B$4,"Prima dell'evento",IF(D81=Parametri!$B$4,"Nel giorno dell'evento","Dopo l'evento")),""))</f>
        <v/>
      </c>
      <c r="I81" s="16" t="n"/>
      <c r="J81" s="26" t="n"/>
      <c r="K81" s="17">
        <f>IF(A81="","",IF(G81="","",IF(NOT(ISNUMBER(G81)),"Importi da verificare",IF(G81=0,"Nessun saldo",IF(NOT(ISNUMBER(D81)),"Data da verificare",IF(D81&lt;TODAY(),"Scaduto",IF(D81-TODAY()&lt;=Parametri!$B$5,"In scadenza","Da pianificare")))))))</f>
        <v/>
      </c>
    </row>
    <row r="82">
      <c r="A82" s="12" t="n"/>
      <c r="B82" s="12" t="n"/>
      <c r="C82" s="12" t="n"/>
      <c r="D82" s="26" t="n"/>
      <c r="E82" s="27" t="n"/>
      <c r="F82" s="27" t="n"/>
      <c r="G82" s="23">
        <f>IF(OR(A82="",E82=""),"",IF(OR(NOT(ISNUMBER(E82)),AND(F82&lt;&gt;"",NOT(ISNUMBER(F82)))),"Verificare importi",IF(IF(F82="",0,F82)&gt;E82,"Verificare importi",MAX(0,E82-IF(F82="",0,F82)))))</f>
        <v/>
      </c>
      <c r="H82" s="15">
        <f>IF(OR(A82="",NOT(ISNUMBER(D82))),"",IFERROR(IF(D82&lt;Parametri!$B$4,"Prima dell'evento",IF(D82=Parametri!$B$4,"Nel giorno dell'evento","Dopo l'evento")),""))</f>
        <v/>
      </c>
      <c r="I82" s="16" t="n"/>
      <c r="J82" s="26" t="n"/>
      <c r="K82" s="15">
        <f>IF(A82="","",IF(G82="","",IF(NOT(ISNUMBER(G82)),"Importi da verificare",IF(G82=0,"Nessun saldo",IF(NOT(ISNUMBER(D82)),"Data da verificare",IF(D82&lt;TODAY(),"Scaduto",IF(D82-TODAY()&lt;=Parametri!$B$5,"In scadenza","Da pianificare")))))))</f>
        <v/>
      </c>
    </row>
    <row r="83">
      <c r="A83" s="12" t="n"/>
      <c r="B83" s="12" t="n"/>
      <c r="C83" s="12" t="n"/>
      <c r="D83" s="26" t="n"/>
      <c r="E83" s="27" t="n"/>
      <c r="F83" s="27" t="n"/>
      <c r="G83" s="24">
        <f>IF(OR(A83="",E83=""),"",IF(OR(NOT(ISNUMBER(E83)),AND(F83&lt;&gt;"",NOT(ISNUMBER(F83)))),"Verificare importi",IF(IF(F83="",0,F83)&gt;E83,"Verificare importi",MAX(0,E83-IF(F83="",0,F83)))))</f>
        <v/>
      </c>
      <c r="H83" s="17">
        <f>IF(OR(A83="",NOT(ISNUMBER(D83))),"",IFERROR(IF(D83&lt;Parametri!$B$4,"Prima dell'evento",IF(D83=Parametri!$B$4,"Nel giorno dell'evento","Dopo l'evento")),""))</f>
        <v/>
      </c>
      <c r="I83" s="16" t="n"/>
      <c r="J83" s="26" t="n"/>
      <c r="K83" s="17">
        <f>IF(A83="","",IF(G83="","",IF(NOT(ISNUMBER(G83)),"Importi da verificare",IF(G83=0,"Nessun saldo",IF(NOT(ISNUMBER(D83)),"Data da verificare",IF(D83&lt;TODAY(),"Scaduto",IF(D83-TODAY()&lt;=Parametri!$B$5,"In scadenza","Da pianificare")))))))</f>
        <v/>
      </c>
    </row>
    <row r="84">
      <c r="A84" s="12" t="n"/>
      <c r="B84" s="12" t="n"/>
      <c r="C84" s="12" t="n"/>
      <c r="D84" s="26" t="n"/>
      <c r="E84" s="27" t="n"/>
      <c r="F84" s="27" t="n"/>
      <c r="G84" s="23">
        <f>IF(OR(A84="",E84=""),"",IF(OR(NOT(ISNUMBER(E84)),AND(F84&lt;&gt;"",NOT(ISNUMBER(F84)))),"Verificare importi",IF(IF(F84="",0,F84)&gt;E84,"Verificare importi",MAX(0,E84-IF(F84="",0,F84)))))</f>
        <v/>
      </c>
      <c r="H84" s="15">
        <f>IF(OR(A84="",NOT(ISNUMBER(D84))),"",IFERROR(IF(D84&lt;Parametri!$B$4,"Prima dell'evento",IF(D84=Parametri!$B$4,"Nel giorno dell'evento","Dopo l'evento")),""))</f>
        <v/>
      </c>
      <c r="I84" s="16" t="n"/>
      <c r="J84" s="26" t="n"/>
      <c r="K84" s="15">
        <f>IF(A84="","",IF(G84="","",IF(NOT(ISNUMBER(G84)),"Importi da verificare",IF(G84=0,"Nessun saldo",IF(NOT(ISNUMBER(D84)),"Data da verificare",IF(D84&lt;TODAY(),"Scaduto",IF(D84-TODAY()&lt;=Parametri!$B$5,"In scadenza","Da pianificare")))))))</f>
        <v/>
      </c>
    </row>
    <row r="85">
      <c r="A85" s="12" t="n"/>
      <c r="B85" s="12" t="n"/>
      <c r="C85" s="12" t="n"/>
      <c r="D85" s="26" t="n"/>
      <c r="E85" s="27" t="n"/>
      <c r="F85" s="27" t="n"/>
      <c r="G85" s="24">
        <f>IF(OR(A85="",E85=""),"",IF(OR(NOT(ISNUMBER(E85)),AND(F85&lt;&gt;"",NOT(ISNUMBER(F85)))),"Verificare importi",IF(IF(F85="",0,F85)&gt;E85,"Verificare importi",MAX(0,E85-IF(F85="",0,F85)))))</f>
        <v/>
      </c>
      <c r="H85" s="17">
        <f>IF(OR(A85="",NOT(ISNUMBER(D85))),"",IFERROR(IF(D85&lt;Parametri!$B$4,"Prima dell'evento",IF(D85=Parametri!$B$4,"Nel giorno dell'evento","Dopo l'evento")),""))</f>
        <v/>
      </c>
      <c r="I85" s="16" t="n"/>
      <c r="J85" s="26" t="n"/>
      <c r="K85" s="17">
        <f>IF(A85="","",IF(G85="","",IF(NOT(ISNUMBER(G85)),"Importi da verificare",IF(G85=0,"Nessun saldo",IF(NOT(ISNUMBER(D85)),"Data da verificare",IF(D85&lt;TODAY(),"Scaduto",IF(D85-TODAY()&lt;=Parametri!$B$5,"In scadenza","Da pianificare")))))))</f>
        <v/>
      </c>
    </row>
    <row r="86">
      <c r="A86" s="12" t="n"/>
      <c r="B86" s="12" t="n"/>
      <c r="C86" s="12" t="n"/>
      <c r="D86" s="26" t="n"/>
      <c r="E86" s="27" t="n"/>
      <c r="F86" s="27" t="n"/>
      <c r="G86" s="23">
        <f>IF(OR(A86="",E86=""),"",IF(OR(NOT(ISNUMBER(E86)),AND(F86&lt;&gt;"",NOT(ISNUMBER(F86)))),"Verificare importi",IF(IF(F86="",0,F86)&gt;E86,"Verificare importi",MAX(0,E86-IF(F86="",0,F86)))))</f>
        <v/>
      </c>
      <c r="H86" s="15">
        <f>IF(OR(A86="",NOT(ISNUMBER(D86))),"",IFERROR(IF(D86&lt;Parametri!$B$4,"Prima dell'evento",IF(D86=Parametri!$B$4,"Nel giorno dell'evento","Dopo l'evento")),""))</f>
        <v/>
      </c>
      <c r="I86" s="16" t="n"/>
      <c r="J86" s="26" t="n"/>
      <c r="K86" s="15">
        <f>IF(A86="","",IF(G86="","",IF(NOT(ISNUMBER(G86)),"Importi da verificare",IF(G86=0,"Nessun saldo",IF(NOT(ISNUMBER(D86)),"Data da verificare",IF(D86&lt;TODAY(),"Scaduto",IF(D86-TODAY()&lt;=Parametri!$B$5,"In scadenza","Da pianificare")))))))</f>
        <v/>
      </c>
    </row>
    <row r="87">
      <c r="A87" s="12" t="n"/>
      <c r="B87" s="12" t="n"/>
      <c r="C87" s="12" t="n"/>
      <c r="D87" s="26" t="n"/>
      <c r="E87" s="27" t="n"/>
      <c r="F87" s="27" t="n"/>
      <c r="G87" s="24">
        <f>IF(OR(A87="",E87=""),"",IF(OR(NOT(ISNUMBER(E87)),AND(F87&lt;&gt;"",NOT(ISNUMBER(F87)))),"Verificare importi",IF(IF(F87="",0,F87)&gt;E87,"Verificare importi",MAX(0,E87-IF(F87="",0,F87)))))</f>
        <v/>
      </c>
      <c r="H87" s="17">
        <f>IF(OR(A87="",NOT(ISNUMBER(D87))),"",IFERROR(IF(D87&lt;Parametri!$B$4,"Prima dell'evento",IF(D87=Parametri!$B$4,"Nel giorno dell'evento","Dopo l'evento")),""))</f>
        <v/>
      </c>
      <c r="I87" s="16" t="n"/>
      <c r="J87" s="26" t="n"/>
      <c r="K87" s="17">
        <f>IF(A87="","",IF(G87="","",IF(NOT(ISNUMBER(G87)),"Importi da verificare",IF(G87=0,"Nessun saldo",IF(NOT(ISNUMBER(D87)),"Data da verificare",IF(D87&lt;TODAY(),"Scaduto",IF(D87-TODAY()&lt;=Parametri!$B$5,"In scadenza","Da pianificare")))))))</f>
        <v/>
      </c>
    </row>
    <row r="88">
      <c r="A88" s="12" t="n"/>
      <c r="B88" s="12" t="n"/>
      <c r="C88" s="12" t="n"/>
      <c r="D88" s="26" t="n"/>
      <c r="E88" s="27" t="n"/>
      <c r="F88" s="27" t="n"/>
      <c r="G88" s="23">
        <f>IF(OR(A88="",E88=""),"",IF(OR(NOT(ISNUMBER(E88)),AND(F88&lt;&gt;"",NOT(ISNUMBER(F88)))),"Verificare importi",IF(IF(F88="",0,F88)&gt;E88,"Verificare importi",MAX(0,E88-IF(F88="",0,F88)))))</f>
        <v/>
      </c>
      <c r="H88" s="15">
        <f>IF(OR(A88="",NOT(ISNUMBER(D88))),"",IFERROR(IF(D88&lt;Parametri!$B$4,"Prima dell'evento",IF(D88=Parametri!$B$4,"Nel giorno dell'evento","Dopo l'evento")),""))</f>
        <v/>
      </c>
      <c r="I88" s="16" t="n"/>
      <c r="J88" s="26" t="n"/>
      <c r="K88" s="15">
        <f>IF(A88="","",IF(G88="","",IF(NOT(ISNUMBER(G88)),"Importi da verificare",IF(G88=0,"Nessun saldo",IF(NOT(ISNUMBER(D88)),"Data da verificare",IF(D88&lt;TODAY(),"Scaduto",IF(D88-TODAY()&lt;=Parametri!$B$5,"In scadenza","Da pianificare")))))))</f>
        <v/>
      </c>
    </row>
    <row r="89">
      <c r="A89" s="12" t="n"/>
      <c r="B89" s="12" t="n"/>
      <c r="C89" s="12" t="n"/>
      <c r="D89" s="26" t="n"/>
      <c r="E89" s="27" t="n"/>
      <c r="F89" s="27" t="n"/>
      <c r="G89" s="24">
        <f>IF(OR(A89="",E89=""),"",IF(OR(NOT(ISNUMBER(E89)),AND(F89&lt;&gt;"",NOT(ISNUMBER(F89)))),"Verificare importi",IF(IF(F89="",0,F89)&gt;E89,"Verificare importi",MAX(0,E89-IF(F89="",0,F89)))))</f>
        <v/>
      </c>
      <c r="H89" s="17">
        <f>IF(OR(A89="",NOT(ISNUMBER(D89))),"",IFERROR(IF(D89&lt;Parametri!$B$4,"Prima dell'evento",IF(D89=Parametri!$B$4,"Nel giorno dell'evento","Dopo l'evento")),""))</f>
        <v/>
      </c>
      <c r="I89" s="16" t="n"/>
      <c r="J89" s="26" t="n"/>
      <c r="K89" s="17">
        <f>IF(A89="","",IF(G89="","",IF(NOT(ISNUMBER(G89)),"Importi da verificare",IF(G89=0,"Nessun saldo",IF(NOT(ISNUMBER(D89)),"Data da verificare",IF(D89&lt;TODAY(),"Scaduto",IF(D89-TODAY()&lt;=Parametri!$B$5,"In scadenza","Da pianificare")))))))</f>
        <v/>
      </c>
    </row>
    <row r="90">
      <c r="A90" s="12" t="n"/>
      <c r="B90" s="12" t="n"/>
      <c r="C90" s="12" t="n"/>
      <c r="D90" s="26" t="n"/>
      <c r="E90" s="27" t="n"/>
      <c r="F90" s="27" t="n"/>
      <c r="G90" s="23">
        <f>IF(OR(A90="",E90=""),"",IF(OR(NOT(ISNUMBER(E90)),AND(F90&lt;&gt;"",NOT(ISNUMBER(F90)))),"Verificare importi",IF(IF(F90="",0,F90)&gt;E90,"Verificare importi",MAX(0,E90-IF(F90="",0,F90)))))</f>
        <v/>
      </c>
      <c r="H90" s="15">
        <f>IF(OR(A90="",NOT(ISNUMBER(D90))),"",IFERROR(IF(D90&lt;Parametri!$B$4,"Prima dell'evento",IF(D90=Parametri!$B$4,"Nel giorno dell'evento","Dopo l'evento")),""))</f>
        <v/>
      </c>
      <c r="I90" s="16" t="n"/>
      <c r="J90" s="26" t="n"/>
      <c r="K90" s="15">
        <f>IF(A90="","",IF(G90="","",IF(NOT(ISNUMBER(G90)),"Importi da verificare",IF(G90=0,"Nessun saldo",IF(NOT(ISNUMBER(D90)),"Data da verificare",IF(D90&lt;TODAY(),"Scaduto",IF(D90-TODAY()&lt;=Parametri!$B$5,"In scadenza","Da pianificare")))))))</f>
        <v/>
      </c>
    </row>
    <row r="91">
      <c r="A91" s="12" t="n"/>
      <c r="B91" s="12" t="n"/>
      <c r="C91" s="12" t="n"/>
      <c r="D91" s="26" t="n"/>
      <c r="E91" s="27" t="n"/>
      <c r="F91" s="27" t="n"/>
      <c r="G91" s="24">
        <f>IF(OR(A91="",E91=""),"",IF(OR(NOT(ISNUMBER(E91)),AND(F91&lt;&gt;"",NOT(ISNUMBER(F91)))),"Verificare importi",IF(IF(F91="",0,F91)&gt;E91,"Verificare importi",MAX(0,E91-IF(F91="",0,F91)))))</f>
        <v/>
      </c>
      <c r="H91" s="17">
        <f>IF(OR(A91="",NOT(ISNUMBER(D91))),"",IFERROR(IF(D91&lt;Parametri!$B$4,"Prima dell'evento",IF(D91=Parametri!$B$4,"Nel giorno dell'evento","Dopo l'evento")),""))</f>
        <v/>
      </c>
      <c r="I91" s="16" t="n"/>
      <c r="J91" s="26" t="n"/>
      <c r="K91" s="17">
        <f>IF(A91="","",IF(G91="","",IF(NOT(ISNUMBER(G91)),"Importi da verificare",IF(G91=0,"Nessun saldo",IF(NOT(ISNUMBER(D91)),"Data da verificare",IF(D91&lt;TODAY(),"Scaduto",IF(D91-TODAY()&lt;=Parametri!$B$5,"In scadenza","Da pianificare")))))))</f>
        <v/>
      </c>
    </row>
    <row r="92">
      <c r="A92" s="12" t="n"/>
      <c r="B92" s="12" t="n"/>
      <c r="C92" s="12" t="n"/>
      <c r="D92" s="26" t="n"/>
      <c r="E92" s="27" t="n"/>
      <c r="F92" s="27" t="n"/>
      <c r="G92" s="23">
        <f>IF(OR(A92="",E92=""),"",IF(OR(NOT(ISNUMBER(E92)),AND(F92&lt;&gt;"",NOT(ISNUMBER(F92)))),"Verificare importi",IF(IF(F92="",0,F92)&gt;E92,"Verificare importi",MAX(0,E92-IF(F92="",0,F92)))))</f>
        <v/>
      </c>
      <c r="H92" s="15">
        <f>IF(OR(A92="",NOT(ISNUMBER(D92))),"",IFERROR(IF(D92&lt;Parametri!$B$4,"Prima dell'evento",IF(D92=Parametri!$B$4,"Nel giorno dell'evento","Dopo l'evento")),""))</f>
        <v/>
      </c>
      <c r="I92" s="16" t="n"/>
      <c r="J92" s="26" t="n"/>
      <c r="K92" s="15">
        <f>IF(A92="","",IF(G92="","",IF(NOT(ISNUMBER(G92)),"Importi da verificare",IF(G92=0,"Nessun saldo",IF(NOT(ISNUMBER(D92)),"Data da verificare",IF(D92&lt;TODAY(),"Scaduto",IF(D92-TODAY()&lt;=Parametri!$B$5,"In scadenza","Da pianificare")))))))</f>
        <v/>
      </c>
    </row>
    <row r="93">
      <c r="A93" s="12" t="n"/>
      <c r="B93" s="12" t="n"/>
      <c r="C93" s="12" t="n"/>
      <c r="D93" s="26" t="n"/>
      <c r="E93" s="27" t="n"/>
      <c r="F93" s="27" t="n"/>
      <c r="G93" s="24">
        <f>IF(OR(A93="",E93=""),"",IF(OR(NOT(ISNUMBER(E93)),AND(F93&lt;&gt;"",NOT(ISNUMBER(F93)))),"Verificare importi",IF(IF(F93="",0,F93)&gt;E93,"Verificare importi",MAX(0,E93-IF(F93="",0,F93)))))</f>
        <v/>
      </c>
      <c r="H93" s="17">
        <f>IF(OR(A93="",NOT(ISNUMBER(D93))),"",IFERROR(IF(D93&lt;Parametri!$B$4,"Prima dell'evento",IF(D93=Parametri!$B$4,"Nel giorno dell'evento","Dopo l'evento")),""))</f>
        <v/>
      </c>
      <c r="I93" s="16" t="n"/>
      <c r="J93" s="26" t="n"/>
      <c r="K93" s="17">
        <f>IF(A93="","",IF(G93="","",IF(NOT(ISNUMBER(G93)),"Importi da verificare",IF(G93=0,"Nessun saldo",IF(NOT(ISNUMBER(D93)),"Data da verificare",IF(D93&lt;TODAY(),"Scaduto",IF(D93-TODAY()&lt;=Parametri!$B$5,"In scadenza","Da pianificare")))))))</f>
        <v/>
      </c>
    </row>
    <row r="94">
      <c r="A94" s="12" t="n"/>
      <c r="B94" s="12" t="n"/>
      <c r="C94" s="12" t="n"/>
      <c r="D94" s="26" t="n"/>
      <c r="E94" s="27" t="n"/>
      <c r="F94" s="27" t="n"/>
      <c r="G94" s="23">
        <f>IF(OR(A94="",E94=""),"",IF(OR(NOT(ISNUMBER(E94)),AND(F94&lt;&gt;"",NOT(ISNUMBER(F94)))),"Verificare importi",IF(IF(F94="",0,F94)&gt;E94,"Verificare importi",MAX(0,E94-IF(F94="",0,F94)))))</f>
        <v/>
      </c>
      <c r="H94" s="15">
        <f>IF(OR(A94="",NOT(ISNUMBER(D94))),"",IFERROR(IF(D94&lt;Parametri!$B$4,"Prima dell'evento",IF(D94=Parametri!$B$4,"Nel giorno dell'evento","Dopo l'evento")),""))</f>
        <v/>
      </c>
      <c r="I94" s="16" t="n"/>
      <c r="J94" s="26" t="n"/>
      <c r="K94" s="15">
        <f>IF(A94="","",IF(G94="","",IF(NOT(ISNUMBER(G94)),"Importi da verificare",IF(G94=0,"Nessun saldo",IF(NOT(ISNUMBER(D94)),"Data da verificare",IF(D94&lt;TODAY(),"Scaduto",IF(D94-TODAY()&lt;=Parametri!$B$5,"In scadenza","Da pianificare")))))))</f>
        <v/>
      </c>
    </row>
    <row r="95">
      <c r="A95" s="12" t="n"/>
      <c r="B95" s="12" t="n"/>
      <c r="C95" s="12" t="n"/>
      <c r="D95" s="26" t="n"/>
      <c r="E95" s="27" t="n"/>
      <c r="F95" s="27" t="n"/>
      <c r="G95" s="24">
        <f>IF(OR(A95="",E95=""),"",IF(OR(NOT(ISNUMBER(E95)),AND(F95&lt;&gt;"",NOT(ISNUMBER(F95)))),"Verificare importi",IF(IF(F95="",0,F95)&gt;E95,"Verificare importi",MAX(0,E95-IF(F95="",0,F95)))))</f>
        <v/>
      </c>
      <c r="H95" s="17">
        <f>IF(OR(A95="",NOT(ISNUMBER(D95))),"",IFERROR(IF(D95&lt;Parametri!$B$4,"Prima dell'evento",IF(D95=Parametri!$B$4,"Nel giorno dell'evento","Dopo l'evento")),""))</f>
        <v/>
      </c>
      <c r="I95" s="16" t="n"/>
      <c r="J95" s="26" t="n"/>
      <c r="K95" s="17">
        <f>IF(A95="","",IF(G95="","",IF(NOT(ISNUMBER(G95)),"Importi da verificare",IF(G95=0,"Nessun saldo",IF(NOT(ISNUMBER(D95)),"Data da verificare",IF(D95&lt;TODAY(),"Scaduto",IF(D95-TODAY()&lt;=Parametri!$B$5,"In scadenza","Da pianificare")))))))</f>
        <v/>
      </c>
    </row>
    <row r="96">
      <c r="A96" s="12" t="n"/>
      <c r="B96" s="12" t="n"/>
      <c r="C96" s="12" t="n"/>
      <c r="D96" s="26" t="n"/>
      <c r="E96" s="27" t="n"/>
      <c r="F96" s="27" t="n"/>
      <c r="G96" s="23">
        <f>IF(OR(A96="",E96=""),"",IF(OR(NOT(ISNUMBER(E96)),AND(F96&lt;&gt;"",NOT(ISNUMBER(F96)))),"Verificare importi",IF(IF(F96="",0,F96)&gt;E96,"Verificare importi",MAX(0,E96-IF(F96="",0,F96)))))</f>
        <v/>
      </c>
      <c r="H96" s="15">
        <f>IF(OR(A96="",NOT(ISNUMBER(D96))),"",IFERROR(IF(D96&lt;Parametri!$B$4,"Prima dell'evento",IF(D96=Parametri!$B$4,"Nel giorno dell'evento","Dopo l'evento")),""))</f>
        <v/>
      </c>
      <c r="I96" s="16" t="n"/>
      <c r="J96" s="26" t="n"/>
      <c r="K96" s="15">
        <f>IF(A96="","",IF(G96="","",IF(NOT(ISNUMBER(G96)),"Importi da verificare",IF(G96=0,"Nessun saldo",IF(NOT(ISNUMBER(D96)),"Data da verificare",IF(D96&lt;TODAY(),"Scaduto",IF(D96-TODAY()&lt;=Parametri!$B$5,"In scadenza","Da pianificare")))))))</f>
        <v/>
      </c>
    </row>
    <row r="97">
      <c r="A97" s="12" t="n"/>
      <c r="B97" s="12" t="n"/>
      <c r="C97" s="12" t="n"/>
      <c r="D97" s="26" t="n"/>
      <c r="E97" s="27" t="n"/>
      <c r="F97" s="27" t="n"/>
      <c r="G97" s="24">
        <f>IF(OR(A97="",E97=""),"",IF(OR(NOT(ISNUMBER(E97)),AND(F97&lt;&gt;"",NOT(ISNUMBER(F97)))),"Verificare importi",IF(IF(F97="",0,F97)&gt;E97,"Verificare importi",MAX(0,E97-IF(F97="",0,F97)))))</f>
        <v/>
      </c>
      <c r="H97" s="17">
        <f>IF(OR(A97="",NOT(ISNUMBER(D97))),"",IFERROR(IF(D97&lt;Parametri!$B$4,"Prima dell'evento",IF(D97=Parametri!$B$4,"Nel giorno dell'evento","Dopo l'evento")),""))</f>
        <v/>
      </c>
      <c r="I97" s="16" t="n"/>
      <c r="J97" s="26" t="n"/>
      <c r="K97" s="17">
        <f>IF(A97="","",IF(G97="","",IF(NOT(ISNUMBER(G97)),"Importi da verificare",IF(G97=0,"Nessun saldo",IF(NOT(ISNUMBER(D97)),"Data da verificare",IF(D97&lt;TODAY(),"Scaduto",IF(D97-TODAY()&lt;=Parametri!$B$5,"In scadenza","Da pianificare")))))))</f>
        <v/>
      </c>
    </row>
    <row r="98">
      <c r="A98" s="12" t="n"/>
      <c r="B98" s="12" t="n"/>
      <c r="C98" s="12" t="n"/>
      <c r="D98" s="26" t="n"/>
      <c r="E98" s="27" t="n"/>
      <c r="F98" s="27" t="n"/>
      <c r="G98" s="23">
        <f>IF(OR(A98="",E98=""),"",IF(OR(NOT(ISNUMBER(E98)),AND(F98&lt;&gt;"",NOT(ISNUMBER(F98)))),"Verificare importi",IF(IF(F98="",0,F98)&gt;E98,"Verificare importi",MAX(0,E98-IF(F98="",0,F98)))))</f>
        <v/>
      </c>
      <c r="H98" s="15">
        <f>IF(OR(A98="",NOT(ISNUMBER(D98))),"",IFERROR(IF(D98&lt;Parametri!$B$4,"Prima dell'evento",IF(D98=Parametri!$B$4,"Nel giorno dell'evento","Dopo l'evento")),""))</f>
        <v/>
      </c>
      <c r="I98" s="16" t="n"/>
      <c r="J98" s="26" t="n"/>
      <c r="K98" s="15">
        <f>IF(A98="","",IF(G98="","",IF(NOT(ISNUMBER(G98)),"Importi da verificare",IF(G98=0,"Nessun saldo",IF(NOT(ISNUMBER(D98)),"Data da verificare",IF(D98&lt;TODAY(),"Scaduto",IF(D98-TODAY()&lt;=Parametri!$B$5,"In scadenza","Da pianificare")))))))</f>
        <v/>
      </c>
    </row>
    <row r="99">
      <c r="A99" s="12" t="n"/>
      <c r="B99" s="12" t="n"/>
      <c r="C99" s="12" t="n"/>
      <c r="D99" s="26" t="n"/>
      <c r="E99" s="27" t="n"/>
      <c r="F99" s="27" t="n"/>
      <c r="G99" s="24">
        <f>IF(OR(A99="",E99=""),"",IF(OR(NOT(ISNUMBER(E99)),AND(F99&lt;&gt;"",NOT(ISNUMBER(F99)))),"Verificare importi",IF(IF(F99="",0,F99)&gt;E99,"Verificare importi",MAX(0,E99-IF(F99="",0,F99)))))</f>
        <v/>
      </c>
      <c r="H99" s="17">
        <f>IF(OR(A99="",NOT(ISNUMBER(D99))),"",IFERROR(IF(D99&lt;Parametri!$B$4,"Prima dell'evento",IF(D99=Parametri!$B$4,"Nel giorno dell'evento","Dopo l'evento")),""))</f>
        <v/>
      </c>
      <c r="I99" s="16" t="n"/>
      <c r="J99" s="26" t="n"/>
      <c r="K99" s="17">
        <f>IF(A99="","",IF(G99="","",IF(NOT(ISNUMBER(G99)),"Importi da verificare",IF(G99=0,"Nessun saldo",IF(NOT(ISNUMBER(D99)),"Data da verificare",IF(D99&lt;TODAY(),"Scaduto",IF(D99-TODAY()&lt;=Parametri!$B$5,"In scadenza","Da pianificare")))))))</f>
        <v/>
      </c>
    </row>
    <row r="100">
      <c r="A100" s="12" t="n"/>
      <c r="B100" s="12" t="n"/>
      <c r="C100" s="12" t="n"/>
      <c r="D100" s="26" t="n"/>
      <c r="E100" s="27" t="n"/>
      <c r="F100" s="27" t="n"/>
      <c r="G100" s="23">
        <f>IF(OR(A100="",E100=""),"",IF(OR(NOT(ISNUMBER(E100)),AND(F100&lt;&gt;"",NOT(ISNUMBER(F100)))),"Verificare importi",IF(IF(F100="",0,F100)&gt;E100,"Verificare importi",MAX(0,E100-IF(F100="",0,F100)))))</f>
        <v/>
      </c>
      <c r="H100" s="15">
        <f>IF(OR(A100="",NOT(ISNUMBER(D100))),"",IFERROR(IF(D100&lt;Parametri!$B$4,"Prima dell'evento",IF(D100=Parametri!$B$4,"Nel giorno dell'evento","Dopo l'evento")),""))</f>
        <v/>
      </c>
      <c r="I100" s="16" t="n"/>
      <c r="J100" s="26" t="n"/>
      <c r="K100" s="15">
        <f>IF(A100="","",IF(G100="","",IF(NOT(ISNUMBER(G100)),"Importi da verificare",IF(G100=0,"Nessun saldo",IF(NOT(ISNUMBER(D100)),"Data da verificare",IF(D100&lt;TODAY(),"Scaduto",IF(D100-TODAY()&lt;=Parametri!$B$5,"In scadenza","Da pianificare")))))))</f>
        <v/>
      </c>
    </row>
    <row r="101">
      <c r="A101" s="12" t="n"/>
      <c r="B101" s="12" t="n"/>
      <c r="C101" s="12" t="n"/>
      <c r="D101" s="26" t="n"/>
      <c r="E101" s="27" t="n"/>
      <c r="F101" s="27" t="n"/>
      <c r="G101" s="24">
        <f>IF(OR(A101="",E101=""),"",IF(OR(NOT(ISNUMBER(E101)),AND(F101&lt;&gt;"",NOT(ISNUMBER(F101)))),"Verificare importi",IF(IF(F101="",0,F101)&gt;E101,"Verificare importi",MAX(0,E101-IF(F101="",0,F101)))))</f>
        <v/>
      </c>
      <c r="H101" s="17">
        <f>IF(OR(A101="",NOT(ISNUMBER(D101))),"",IFERROR(IF(D101&lt;Parametri!$B$4,"Prima dell'evento",IF(D101=Parametri!$B$4,"Nel giorno dell'evento","Dopo l'evento")),""))</f>
        <v/>
      </c>
      <c r="I101" s="16" t="n"/>
      <c r="J101" s="26" t="n"/>
      <c r="K101" s="17">
        <f>IF(A101="","",IF(G101="","",IF(NOT(ISNUMBER(G101)),"Importi da verificare",IF(G101=0,"Nessun saldo",IF(NOT(ISNUMBER(D101)),"Data da verificare",IF(D101&lt;TODAY(),"Scaduto",IF(D101-TODAY()&lt;=Parametri!$B$5,"In scadenza","Da pianificare")))))))</f>
        <v/>
      </c>
    </row>
    <row r="102">
      <c r="A102" s="12" t="n"/>
      <c r="B102" s="12" t="n"/>
      <c r="C102" s="12" t="n"/>
      <c r="D102" s="26" t="n"/>
      <c r="E102" s="27" t="n"/>
      <c r="F102" s="27" t="n"/>
      <c r="G102" s="23">
        <f>IF(OR(A102="",E102=""),"",IF(OR(NOT(ISNUMBER(E102)),AND(F102&lt;&gt;"",NOT(ISNUMBER(F102)))),"Verificare importi",IF(IF(F102="",0,F102)&gt;E102,"Verificare importi",MAX(0,E102-IF(F102="",0,F102)))))</f>
        <v/>
      </c>
      <c r="H102" s="15">
        <f>IF(OR(A102="",NOT(ISNUMBER(D102))),"",IFERROR(IF(D102&lt;Parametri!$B$4,"Prima dell'evento",IF(D102=Parametri!$B$4,"Nel giorno dell'evento","Dopo l'evento")),""))</f>
        <v/>
      </c>
      <c r="I102" s="16" t="n"/>
      <c r="J102" s="26" t="n"/>
      <c r="K102" s="15">
        <f>IF(A102="","",IF(G102="","",IF(NOT(ISNUMBER(G102)),"Importi da verificare",IF(G102=0,"Nessun saldo",IF(NOT(ISNUMBER(D102)),"Data da verificare",IF(D102&lt;TODAY(),"Scaduto",IF(D102-TODAY()&lt;=Parametri!$B$5,"In scadenza","Da pianificare")))))))</f>
        <v/>
      </c>
    </row>
    <row r="103">
      <c r="A103" s="12" t="n"/>
      <c r="B103" s="12" t="n"/>
      <c r="C103" s="12" t="n"/>
      <c r="D103" s="26" t="n"/>
      <c r="E103" s="27" t="n"/>
      <c r="F103" s="27" t="n"/>
      <c r="G103" s="24">
        <f>IF(OR(A103="",E103=""),"",IF(OR(NOT(ISNUMBER(E103)),AND(F103&lt;&gt;"",NOT(ISNUMBER(F103)))),"Verificare importi",IF(IF(F103="",0,F103)&gt;E103,"Verificare importi",MAX(0,E103-IF(F103="",0,F103)))))</f>
        <v/>
      </c>
      <c r="H103" s="17">
        <f>IF(OR(A103="",NOT(ISNUMBER(D103))),"",IFERROR(IF(D103&lt;Parametri!$B$4,"Prima dell'evento",IF(D103=Parametri!$B$4,"Nel giorno dell'evento","Dopo l'evento")),""))</f>
        <v/>
      </c>
      <c r="I103" s="16" t="n"/>
      <c r="J103" s="26" t="n"/>
      <c r="K103" s="17">
        <f>IF(A103="","",IF(G103="","",IF(NOT(ISNUMBER(G103)),"Importi da verificare",IF(G103=0,"Nessun saldo",IF(NOT(ISNUMBER(D103)),"Data da verificare",IF(D103&lt;TODAY(),"Scaduto",IF(D103-TODAY()&lt;=Parametri!$B$5,"In scadenza","Da pianificare")))))))</f>
        <v/>
      </c>
    </row>
  </sheetData>
  <autoFilter ref="A3:K103">
    <filterColumn colId="8" hiddenButton="0" showButton="1">
      <filters blank="0">
        <filter val="Da verificare"/>
        <filter val="Confermato internamente"/>
        <filter val="In attesa di chiarimento"/>
        <filter val="Chiuso nel registro"/>
      </filters>
    </filterColumn>
  </autoFilter>
  <mergeCells count="1">
    <mergeCell ref="A1:K1"/>
  </mergeCells>
  <conditionalFormatting sqref="G4:G103">
    <cfRule type="expression" priority="1" dxfId="2">
      <formula>AND($A4&lt;&gt;"",ISNUMBER($G4),$G4=0)</formula>
    </cfRule>
    <cfRule type="expression" priority="2" dxfId="1">
      <formula>$G4="Verificare importi"</formula>
    </cfRule>
  </conditionalFormatting>
  <conditionalFormatting sqref="K4:K103">
    <cfRule type="expression" priority="3" dxfId="1">
      <formula>$K4="Scaduto"</formula>
    </cfRule>
    <cfRule type="expression" priority="4" dxfId="0">
      <formula>$K4="In scadenza"</formula>
    </cfRule>
  </conditionalFormatting>
  <conditionalFormatting sqref="D4:D103">
    <cfRule type="expression" priority="5" dxfId="1">
      <formula>AND($A4&lt;&gt;"",$D4="")</formula>
    </cfRule>
  </conditionalFormatting>
  <conditionalFormatting sqref="I4:I103">
    <cfRule type="expression" priority="6" dxfId="1">
      <formula>AND($I4="Chiuso nel registro",ISNUMBER($G4),$G4&gt;0)</formula>
    </cfRule>
  </conditionalFormatting>
  <dataValidations count="6">
    <dataValidation sqref="C4:C103" showDropDown="0" showInputMessage="1" showErrorMessage="1" allowBlank="0" errorTitle="Responsabile non valido" error="Selezionare un responsabile dall'elenco." promptTitle="Responsabile" prompt="Scegliere un responsabile fittizio." type="list">
      <formula1>INDIRECT("Parametri!$F$4:$F$6")</formula1>
    </dataValidation>
    <dataValidation sqref="D4:D103" showDropDown="0" showInputMessage="0" showErrorMessage="1" allowBlank="0" errorTitle="Scadenza non valida" error="Inserire una data compresa nell'intervallo dei parametri." type="date" operator="between">
      <formula1>INDIRECT("Parametri!$B$7")</formula1>
      <formula2>INDIRECT("Parametri!$B$8")</formula2>
    </dataValidation>
    <dataValidation sqref="E4:E103" showDropDown="0" showInputMessage="0" showErrorMessage="1" allowBlank="0" errorTitle="Importo non valido" error="Inserire un importo numerico entro il limite impostato." type="decimal" operator="between">
      <formula1>0</formula1>
      <formula2>INDIRECT("Parametri!$B$6")</formula2>
    </dataValidation>
    <dataValidation sqref="F4:F103" showDropDown="0" showInputMessage="0" showErrorMessage="1" allowBlank="0" errorTitle="Acconto non valido" error="L'acconto deve essere numerico, non negativo e non superiore all'importo concordato." type="custom">
      <formula1>OR(F4="",AND(ISNUMBER(F4),ISNUMBER(E4),F4&gt;=0,F4&lt;=E4,F4&lt;=INDIRECT("Parametri!$B$6")))</formula1>
    </dataValidation>
    <dataValidation sqref="I4:I103" showDropDown="0" showInputMessage="1" showErrorMessage="1" allowBlank="0" errorTitle="Stato non valido" error="Selezionare uno stato dall'elenco." promptTitle="Stato del controllo" prompt="Lo stato descrive solo il controllo interno del registro." type="list">
      <formula1>INDIRECT("Parametri!$D$4:$D$7")</formula1>
    </dataValidation>
    <dataValidation sqref="J4:J103" showDropDown="0" showInputMessage="0" showErrorMessage="1" allowBlank="0" errorTitle="Data non valida" error="Inserire una data compresa nell'intervallo dei parametri." type="date" operator="between">
      <formula1>INDIRECT("Parametri!$B$7")</formula1>
      <formula2>INDIRECT("Parametri!$B$8")</formula2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54" customWidth="1" min="3" max="3"/>
    <col width="28" customWidth="1" min="4" max="4"/>
    <col width="3" customWidth="1" min="5" max="5"/>
    <col width="28" customWidth="1" min="6" max="6"/>
  </cols>
  <sheetData>
    <row r="1" ht="28" customHeight="1">
      <c r="A1" s="1" t="inlineStr">
        <is>
          <t>Parametri modificabili del controllo saldi</t>
        </is>
      </c>
      <c r="B1" s="21" t="n"/>
      <c r="C1" s="21" t="n"/>
      <c r="D1" s="21" t="n"/>
      <c r="E1" s="21" t="n"/>
      <c r="F1" s="22" t="n"/>
    </row>
    <row r="2" ht="30" customHeight="1">
      <c r="A2" s="3" t="inlineStr">
        <is>
          <t>Le soglie sono ipotesi operative modificabili. Gli avvisi richiedono sempre un controllo umano.</t>
        </is>
      </c>
    </row>
    <row r="3">
      <c r="A3" s="4" t="inlineStr">
        <is>
          <t>Parametro</t>
        </is>
      </c>
      <c r="B3" s="4" t="inlineStr">
        <is>
          <t>Valore</t>
        </is>
      </c>
      <c r="C3" s="4" t="inlineStr">
        <is>
          <t>Uso nel registro</t>
        </is>
      </c>
      <c r="D3" s="4" t="inlineStr">
        <is>
          <t>Stati del controllo</t>
        </is>
      </c>
      <c r="F3" s="4" t="inlineStr">
        <is>
          <t>Responsabili fittizi</t>
        </is>
      </c>
    </row>
    <row r="4">
      <c r="A4" s="5" t="inlineStr">
        <is>
          <t>Data dell'evento</t>
        </is>
      </c>
      <c r="B4" s="28" t="n">
        <v>46291</v>
      </c>
      <c r="C4" s="5" t="inlineStr">
        <is>
          <t>Distingue le scadenze prima, nel giorno e dopo l'evento.</t>
        </is>
      </c>
      <c r="D4" s="12" t="inlineStr">
        <is>
          <t>Da verificare</t>
        </is>
      </c>
      <c r="F4" s="12" t="inlineStr">
        <is>
          <t>Responsabile fittizio A</t>
        </is>
      </c>
    </row>
    <row r="5">
      <c r="A5" s="7" t="inlineStr">
        <is>
          <t>Giorni di preavviso</t>
        </is>
      </c>
      <c r="B5" s="29" t="n">
        <v>14</v>
      </c>
      <c r="C5" s="7" t="inlineStr">
        <is>
          <t>Soglia operativa per gli avvisi di prossimità.</t>
        </is>
      </c>
      <c r="D5" s="12" t="inlineStr">
        <is>
          <t>Confermato internamente</t>
        </is>
      </c>
      <c r="F5" s="12" t="inlineStr">
        <is>
          <t>Responsabile fittizio B</t>
        </is>
      </c>
    </row>
    <row r="6">
      <c r="A6" s="5" t="inlineStr">
        <is>
          <t>Limite per singolo importo</t>
        </is>
      </c>
      <c r="B6" s="30" t="n">
        <v>50000</v>
      </c>
      <c r="C6" s="5" t="inlineStr">
        <is>
          <t>Limite di inserimento modificabile; non è un prezzo garantito.</t>
        </is>
      </c>
      <c r="D6" s="12" t="inlineStr">
        <is>
          <t>In attesa di chiarimento</t>
        </is>
      </c>
      <c r="F6" s="12" t="inlineStr">
        <is>
          <t>Responsabile fittizio C</t>
        </is>
      </c>
    </row>
    <row r="7">
      <c r="A7" s="7" t="inlineStr">
        <is>
          <t>Data minima consentita</t>
        </is>
      </c>
      <c r="B7" s="28" t="n">
        <v>46023</v>
      </c>
      <c r="C7" s="7" t="inlineStr">
        <is>
          <t>Inizio dell'intervallo ammesso nel registro.</t>
        </is>
      </c>
      <c r="D7" s="12" t="inlineStr">
        <is>
          <t>Chiuso nel registro</t>
        </is>
      </c>
    </row>
    <row r="8">
      <c r="A8" s="5" t="inlineStr">
        <is>
          <t>Data massima consentita</t>
        </is>
      </c>
      <c r="B8" s="28" t="n">
        <v>46752</v>
      </c>
      <c r="C8" s="5" t="inlineStr">
        <is>
          <t>Fine dell'intervallo ammesso nel registro.</t>
        </is>
      </c>
    </row>
  </sheetData>
  <mergeCells count="1">
    <mergeCell ref="A1:F1"/>
  </mergeCells>
  <dataValidations count="4">
    <dataValidation sqref="B4" showDropDown="0" showInputMessage="1" showErrorMessage="1" allowBlank="0" errorTitle="Data non valida" error="Inserire una data compresa nell'intervallo indicato." promptTitle="Data dell'evento" prompt="Modificare la data dell'evento se necessario." type="date" operator="between">
      <formula1>$B$7</formula1>
      <formula2>$B$8</formula2>
    </dataValidation>
    <dataValidation sqref="B5" showDropDown="0" showInputMessage="0" showErrorMessage="1" allowBlank="0" errorTitle="Preavviso non valido" error="Inserire un numero intero da 0 a 365." type="whole" operator="between">
      <formula1>0</formula1>
      <formula2>365</formula2>
    </dataValidation>
    <dataValidation sqref="B6" showDropDown="0" showInputMessage="0" showErrorMessage="1" allowBlank="0" errorTitle="Limite non valido" error="Inserire un limite numerico maggiore di zero." type="decimal" operator="greaterThan">
      <formula1>0</formula1>
    </dataValidation>
    <dataValidation sqref="B7:B8" showDropDown="0" showInputMessage="0" showErrorMessage="1" allowBlank="0" errorTitle="Intervallo non valido" error="Le date devono essere valide e la data minima non deve superare la massima." type="custom">
      <formula1>AND(ISNUMBER($B$7),ISNUMBER($B$8),$B$7&lt;=$B$8)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Esempio organizzativo fittizio</dc:creator>
  <dc:title xmlns:dc="http://purl.org/dc/elements/1.1/">Controllo saldi fornitori nozze</dc:title>
  <dc:subject xmlns:dc="http://purl.org/dc/elements/1.1/">Registro operativo fittizio dei saldi fornitori</dc:subject>
  <dc:language xmlns:dc="http://purl.org/dc/elements/1.1/">it-IT</dc:language>
  <dcterms:created xmlns:dcterms="http://purl.org/dc/terms/" xmlns:xsi="http://www.w3.org/2001/XMLSchema-instance" xsi:type="dcterms:W3CDTF">2026-09-11T17:39:44Z</dcterms:created>
  <dcterms:modified xmlns:dcterms="http://purl.org/dc/terms/" xmlns:xsi="http://www.w3.org/2001/XMLSchema-instance" xsi:type="dcterms:W3CDTF">2026-09-11T17:39:45+00:00Z</dcterms:modified>
</cp:coreProperties>
</file>