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Movimen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'Riepilogo'!$A$4:$B$17</definedName>
    <definedName name="_xlnm._FilterDatabase" localSheetId="1" hidden="1">'Movimenti'!$A$3:$G$103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[$€-it-IT]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3E3034"/>
      <sz val="11"/>
    </font>
    <font>
      <name val="Calibri"/>
      <color rgb="003E3034"/>
      <sz val="11"/>
    </font>
    <font>
      <name val="Calibri"/>
      <b val="1"/>
      <color rgb="00FFFFFF"/>
      <sz val="11"/>
    </font>
    <font>
      <name val="Calibri"/>
      <i val="1"/>
      <color rgb="0076686C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9A6B3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  <border>
      <left/>
      <right/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1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1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B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</cols>
  <sheetData>
    <row r="1" ht="28" customHeight="1">
      <c r="A1" s="1" t="inlineStr">
        <is>
          <t>Fondo imprevisti matrimonio</t>
        </is>
      </c>
      <c r="B1" s="23" t="n"/>
    </row>
    <row r="2">
      <c r="A2" s="2" t="inlineStr">
        <is>
          <t>Aggiornato al</t>
        </is>
      </c>
      <c r="B2" s="3">
        <f>TODAY()</f>
        <v/>
      </c>
    </row>
    <row r="3">
      <c r="A3" s="2" t="inlineStr">
        <is>
          <t>Data matrimonio prevista</t>
        </is>
      </c>
      <c r="B3" s="3">
        <f>IF(Parametri!$B$7="","",Parametri!$B$7)</f>
        <v/>
      </c>
    </row>
    <row r="4">
      <c r="A4" s="4" t="inlineStr">
        <is>
          <t>Indicatore</t>
        </is>
      </c>
      <c r="B4" s="4" t="inlineStr">
        <is>
          <t>Valore calcolato</t>
        </is>
      </c>
    </row>
    <row r="5">
      <c r="A5" s="2" t="inlineStr">
        <is>
          <t>Budget matrimonio stimato</t>
        </is>
      </c>
      <c r="B5" s="5">
        <f>IF(Parametri!$B$4="","",Parametri!$B$4)</f>
        <v/>
      </c>
    </row>
    <row r="6">
      <c r="A6" s="6" t="inlineStr">
        <is>
          <t>Percentuale destinata al fondo</t>
        </is>
      </c>
      <c r="B6" s="7">
        <f>IF(Parametri!$B$5="","",Parametri!$B$5)</f>
        <v/>
      </c>
    </row>
    <row r="7">
      <c r="A7" s="2" t="inlineStr">
        <is>
          <t>Fondo imprevisti pianificato</t>
        </is>
      </c>
      <c r="B7" s="5">
        <f>IF(OR(B5="",B6=""),"",B5*B6)</f>
        <v/>
      </c>
    </row>
    <row r="8">
      <c r="A8" s="6" t="inlineStr">
        <is>
          <t>Importo segnalato</t>
        </is>
      </c>
      <c r="B8" s="8">
        <f>IF(COUNTIF(Movimenti!$G$4:$G$103,"Segnalato")=0,"",SUMIF(Movimenti!$G$4:$G$103,"Segnalato",Movimenti!$D$4:$D$103))</f>
        <v/>
      </c>
    </row>
    <row r="9">
      <c r="A9" s="2" t="inlineStr">
        <is>
          <t>Importo autorizzato</t>
        </is>
      </c>
      <c r="B9" s="5">
        <f>IF(COUNTIF(Movimenti!$G$4:$G$103,"Autorizzato")=0,"",SUMIF(Movimenti!$G$4:$G$103,"Autorizzato",Movimenti!$D$4:$D$103))</f>
        <v/>
      </c>
    </row>
    <row r="10">
      <c r="A10" s="6" t="inlineStr">
        <is>
          <t>Importo pagato</t>
        </is>
      </c>
      <c r="B10" s="8">
        <f>IF(COUNTIF(Movimenti!$G$4:$G$103,"Pagato")=0,"",SUMIF(Movimenti!$G$4:$G$103,"Pagato",Movimenti!$D$4:$D$103))</f>
        <v/>
      </c>
    </row>
    <row r="11">
      <c r="A11" s="2" t="inlineStr">
        <is>
          <t>Fondo impegnato</t>
        </is>
      </c>
      <c r="B11" s="5">
        <f>IF(COUNTIF(Movimenti!$G$4:$G$103,"Autorizzato")+COUNTIF(Movimenti!$G$4:$G$103,"Pagato")=0,"",SUMIF(Movimenti!$G$4:$G$103,"Autorizzato",Movimenti!$D$4:$D$103)+SUMIF(Movimenti!$G$4:$G$103,"Pagato",Movimenti!$D$4:$D$103))</f>
        <v/>
      </c>
    </row>
    <row r="12">
      <c r="A12" s="6" t="inlineStr">
        <is>
          <t>Disponibilità residua</t>
        </is>
      </c>
      <c r="B12" s="8">
        <f>IF(B7="","",B7-IF(B11="",0,B11))</f>
        <v/>
      </c>
    </row>
    <row r="13">
      <c r="A13" s="2" t="inlineStr">
        <is>
          <t>Utilizzo del fondo</t>
        </is>
      </c>
      <c r="B13" s="9">
        <f>IFERROR(IF(B7="","",IF(B11="",0,B11)/B7),"")</f>
        <v/>
      </c>
    </row>
    <row r="14">
      <c r="A14" s="6" t="inlineStr">
        <is>
          <t>Numero di voci attive</t>
        </is>
      </c>
      <c r="B14" s="10">
        <f>COUNTIF(Movimenti!$G$4:$G$103,"Segnalato")+COUNTIF(Movimenti!$G$4:$G$103,"Autorizzato")+COUNTIF(Movimenti!$G$4:$G$103,"Pagato")</f>
        <v/>
      </c>
    </row>
    <row r="15">
      <c r="A15" s="2" t="inlineStr">
        <is>
          <t>Importo medio delle voci attive</t>
        </is>
      </c>
      <c r="B15" s="5">
        <f>IFERROR(IF(B14=0,"",(SUMIF(Movimenti!$G$4:$G$103,"Segnalato",Movimenti!$D$4:$D$103)+SUMIF(Movimenti!$G$4:$G$103,"Autorizzato",Movimenti!$D$4:$D$103)+SUMIF(Movimenti!$G$4:$G$103,"Pagato",Movimenti!$D$4:$D$103))/B14),"")</f>
        <v/>
      </c>
    </row>
    <row r="16">
      <c r="A16" s="6" t="inlineStr">
        <is>
          <t>Data dell’ultimo movimento</t>
        </is>
      </c>
      <c r="B16" s="11">
        <f>IF(COUNT(Movimenti!$A$4:$A$103)=0,"",MAX(Movimenti!$A$4:$A$103))</f>
        <v/>
      </c>
    </row>
    <row r="17">
      <c r="A17" s="2" t="inlineStr">
        <is>
          <t>Esito rispetto alla soglia indicativa</t>
        </is>
      </c>
      <c r="B17" s="12">
        <f>IF(B13="","",IF(B13&gt;=Parametri!$B$8,"Verifica necessaria","Entro soglia indicativa"))</f>
        <v/>
      </c>
    </row>
  </sheetData>
  <autoFilter ref="A4:B17"/>
  <mergeCells count="1">
    <mergeCell ref="A1:B1"/>
  </mergeCells>
  <conditionalFormatting sqref="B12">
    <cfRule type="expression" priority="1" dxfId="0" stopIfTrue="1">
      <formula>$B$12&lt;0</formula>
    </cfRule>
  </conditionalFormatting>
  <conditionalFormatting sqref="B17">
    <cfRule type="expression" priority="2" dxfId="0" stopIfTrue="1">
      <formula>$B$17="Verifica necessaria"</formula>
    </cfRule>
    <cfRule type="expression" priority="3" dxfId="1" stopIfTrue="1">
      <formula>$B$17="Entro soglia indicativa"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G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1" customWidth="1" min="3" max="3"/>
    <col width="18" customWidth="1" min="4" max="4"/>
    <col width="30" customWidth="1" min="5" max="5"/>
    <col width="24" customWidth="1" min="6" max="6"/>
    <col width="17" customWidth="1" min="7" max="7"/>
  </cols>
  <sheetData>
    <row r="1" ht="28" customHeight="1">
      <c r="A1" s="1" t="inlineStr">
        <is>
          <t>Registro del fondo imprevisti</t>
        </is>
      </c>
      <c r="B1" s="24" t="n"/>
      <c r="C1" s="24" t="n"/>
      <c r="D1" s="24" t="n"/>
      <c r="E1" s="24" t="n"/>
      <c r="F1" s="24" t="n"/>
      <c r="G1" s="23" t="n"/>
    </row>
    <row r="2" ht="22" customHeight="1">
      <c r="A2" s="13" t="inlineStr">
        <is>
          <t>Esempi interamente fittizi; gli avvisi richiedono sempre un controllo umano.</t>
        </is>
      </c>
      <c r="F2" s="14" t="inlineStr">
        <is>
          <t>Limite indicativo</t>
        </is>
      </c>
      <c r="G2" s="15">
        <f>IF(Parametri!$B$9="","",Parametri!$B$9)</f>
        <v/>
      </c>
    </row>
    <row r="3" ht="30" customHeight="1">
      <c r="A3" s="4" t="inlineStr">
        <is>
          <t>Data</t>
        </is>
      </c>
      <c r="B3" s="4" t="inlineStr">
        <is>
          <t>Attività o imprevisto</t>
        </is>
      </c>
      <c r="C3" s="4" t="inlineStr">
        <is>
          <t>Quantità</t>
        </is>
      </c>
      <c r="D3" s="4" t="inlineStr">
        <is>
          <t>Importo totale</t>
        </is>
      </c>
      <c r="E3" s="4" t="inlineStr">
        <is>
          <t>Fornitore</t>
        </is>
      </c>
      <c r="F3" s="4" t="inlineStr">
        <is>
          <t>Responsabile</t>
        </is>
      </c>
      <c r="G3" s="4" t="inlineStr">
        <is>
          <t>Stato</t>
        </is>
      </c>
    </row>
    <row r="4">
      <c r="A4" s="16" t="n">
        <v>46281</v>
      </c>
      <c r="B4" s="17" t="inlineStr">
        <is>
          <t>Esempio fittizio – copertura per pioggia</t>
        </is>
      </c>
      <c r="C4" s="18" t="n">
        <v>1</v>
      </c>
      <c r="D4" s="19" t="n">
        <v>420</v>
      </c>
      <c r="E4" s="17" t="inlineStr">
        <is>
          <t>Fornitore fittizio Aurora</t>
        </is>
      </c>
      <c r="F4" s="17" t="inlineStr">
        <is>
          <t>Referente fittizio A</t>
        </is>
      </c>
      <c r="G4" s="20" t="inlineStr">
        <is>
          <t>Segnalato</t>
        </is>
      </c>
    </row>
    <row r="5">
      <c r="A5" s="16" t="n">
        <v>46288</v>
      </c>
      <c r="B5" s="17" t="inlineStr">
        <is>
          <t>Esempio fittizio – navetta aggiuntiva</t>
        </is>
      </c>
      <c r="C5" s="18" t="n">
        <v>2</v>
      </c>
      <c r="D5" s="19" t="n">
        <v>680</v>
      </c>
      <c r="E5" s="17" t="inlineStr">
        <is>
          <t>Fornitore fittizio Girasole</t>
        </is>
      </c>
      <c r="F5" s="17" t="inlineStr">
        <is>
          <t>Referente fittizio B</t>
        </is>
      </c>
      <c r="G5" s="20" t="inlineStr">
        <is>
          <t>Autorizzato</t>
        </is>
      </c>
    </row>
    <row r="6">
      <c r="A6" s="16" t="n">
        <v>46294</v>
      </c>
      <c r="B6" s="17" t="inlineStr">
        <is>
          <t>Esempio fittizio – segnaposto sostitutivi</t>
        </is>
      </c>
      <c r="C6" s="18" t="n">
        <v>24</v>
      </c>
      <c r="D6" s="19" t="n">
        <v>95</v>
      </c>
      <c r="E6" s="17" t="inlineStr">
        <is>
          <t>Fornitore fittizio CartaLuna</t>
        </is>
      </c>
      <c r="F6" s="17" t="inlineStr">
        <is>
          <t>Referente fittizio C</t>
        </is>
      </c>
      <c r="G6" s="20" t="inlineStr">
        <is>
          <t>Pagato</t>
        </is>
      </c>
    </row>
    <row r="7">
      <c r="A7" s="16" t="n">
        <v>46301</v>
      </c>
      <c r="B7" s="17" t="inlineStr">
        <is>
          <t>Esempio fittizio – composizione floreale sostitutiva</t>
        </is>
      </c>
      <c r="C7" s="18" t="n">
        <v>3</v>
      </c>
      <c r="D7" s="19" t="n">
        <v>310</v>
      </c>
      <c r="E7" s="17" t="inlineStr">
        <is>
          <t>Fornitore fittizio Petalo Blu</t>
        </is>
      </c>
      <c r="F7" s="17" t="inlineStr">
        <is>
          <t>Referente fittizio A</t>
        </is>
      </c>
      <c r="G7" s="20" t="inlineStr">
        <is>
          <t>Annullato</t>
        </is>
      </c>
    </row>
    <row r="8">
      <c r="A8" s="16" t="n">
        <v>46307</v>
      </c>
      <c r="B8" s="17" t="inlineStr">
        <is>
          <t>Esempio fittizio – assistenza tecnica extra</t>
        </is>
      </c>
      <c r="C8" s="18" t="n">
        <v>1</v>
      </c>
      <c r="D8" s="19" t="n">
        <v>560</v>
      </c>
      <c r="E8" s="17" t="inlineStr">
        <is>
          <t>Fornitore fittizio SuonoChiaro</t>
        </is>
      </c>
      <c r="F8" s="17" t="inlineStr">
        <is>
          <t>Referente fittizio B</t>
        </is>
      </c>
      <c r="G8" s="20" t="inlineStr">
        <is>
          <t>Autorizzato</t>
        </is>
      </c>
    </row>
    <row r="9">
      <c r="A9" s="16" t="n">
        <v>46316</v>
      </c>
      <c r="B9" s="17" t="inlineStr">
        <is>
          <t>Esempio fittizio – pulizia straordinaria</t>
        </is>
      </c>
      <c r="C9" s="18" t="n">
        <v>1</v>
      </c>
      <c r="D9" s="19" t="n">
        <v>240</v>
      </c>
      <c r="E9" s="17" t="inlineStr">
        <is>
          <t>Fornitore fittizio SpazioSereno</t>
        </is>
      </c>
      <c r="F9" s="17" t="inlineStr">
        <is>
          <t>Referente fittizio C</t>
        </is>
      </c>
      <c r="G9" s="20" t="inlineStr">
        <is>
          <t>Pagato</t>
        </is>
      </c>
    </row>
    <row r="10">
      <c r="A10" s="16" t="n">
        <v>46328</v>
      </c>
      <c r="B10" s="17" t="inlineStr">
        <is>
          <t>Esempio fittizio – alloggio aggiuntivo</t>
        </is>
      </c>
      <c r="C10" s="18" t="n">
        <v>2</v>
      </c>
      <c r="D10" s="19" t="n">
        <v>820</v>
      </c>
      <c r="E10" s="17" t="inlineStr">
        <is>
          <t>Fornitore fittizio StellaVerde</t>
        </is>
      </c>
      <c r="F10" s="17" t="inlineStr">
        <is>
          <t>Referente fittizio A</t>
        </is>
      </c>
      <c r="G10" s="20" t="inlineStr">
        <is>
          <t>Segnalato</t>
        </is>
      </c>
    </row>
    <row r="11">
      <c r="A11" s="16" t="n">
        <v>46337</v>
      </c>
      <c r="B11" s="17" t="inlineStr">
        <is>
          <t>Esempio fittizio – riparazione abito</t>
        </is>
      </c>
      <c r="C11" s="18" t="n">
        <v>1</v>
      </c>
      <c r="D11" s="19" t="n">
        <v>150</v>
      </c>
      <c r="E11" s="17" t="inlineStr">
        <is>
          <t>Fornitore fittizio AgoRosa</t>
        </is>
      </c>
      <c r="F11" s="17" t="inlineStr">
        <is>
          <t>Referente fittizio B</t>
        </is>
      </c>
      <c r="G11" s="20" t="inlineStr">
        <is>
          <t>Pagato</t>
        </is>
      </c>
    </row>
    <row r="12">
      <c r="A12" s="16" t="n">
        <v>46348</v>
      </c>
      <c r="B12" s="17" t="inlineStr">
        <is>
          <t>Esempio fittizio – generatore di riserva</t>
        </is>
      </c>
      <c r="C12" s="18" t="n">
        <v>1</v>
      </c>
      <c r="D12" s="19" t="n">
        <v>750</v>
      </c>
      <c r="E12" s="17" t="inlineStr">
        <is>
          <t>Fornitore fittizio LuceGentile</t>
        </is>
      </c>
      <c r="F12" s="17" t="inlineStr">
        <is>
          <t>Referente fittizio C</t>
        </is>
      </c>
      <c r="G12" s="20" t="inlineStr">
        <is>
          <t>Autorizzato</t>
        </is>
      </c>
    </row>
    <row r="13">
      <c r="A13" s="16" t="n">
        <v>46360</v>
      </c>
      <c r="B13" s="17" t="inlineStr">
        <is>
          <t>Esempio fittizio – consegna urgente</t>
        </is>
      </c>
      <c r="C13" s="18" t="n">
        <v>1</v>
      </c>
      <c r="D13" s="19" t="n">
        <v>75</v>
      </c>
      <c r="E13" s="17" t="inlineStr">
        <is>
          <t>Fornitore fittizio VentoCorto</t>
        </is>
      </c>
      <c r="F13" s="17" t="inlineStr">
        <is>
          <t>Referente fittizio A</t>
        </is>
      </c>
      <c r="G13" s="20" t="inlineStr">
        <is>
          <t>Annullato</t>
        </is>
      </c>
    </row>
    <row r="14">
      <c r="A14" s="16" t="n"/>
      <c r="B14" s="17" t="n"/>
      <c r="C14" s="18" t="n"/>
      <c r="D14" s="19" t="n"/>
      <c r="E14" s="17" t="n"/>
      <c r="F14" s="17" t="n"/>
      <c r="G14" s="20" t="n"/>
    </row>
    <row r="15">
      <c r="A15" s="16" t="n"/>
      <c r="B15" s="17" t="n"/>
      <c r="C15" s="18" t="n"/>
      <c r="D15" s="19" t="n"/>
      <c r="E15" s="17" t="n"/>
      <c r="F15" s="17" t="n"/>
      <c r="G15" s="20" t="n"/>
    </row>
    <row r="16">
      <c r="A16" s="16" t="n"/>
      <c r="B16" s="17" t="n"/>
      <c r="C16" s="18" t="n"/>
      <c r="D16" s="19" t="n"/>
      <c r="E16" s="17" t="n"/>
      <c r="F16" s="17" t="n"/>
      <c r="G16" s="20" t="n"/>
    </row>
    <row r="17">
      <c r="A17" s="16" t="n"/>
      <c r="B17" s="17" t="n"/>
      <c r="C17" s="18" t="n"/>
      <c r="D17" s="19" t="n"/>
      <c r="E17" s="17" t="n"/>
      <c r="F17" s="17" t="n"/>
      <c r="G17" s="20" t="n"/>
    </row>
    <row r="18">
      <c r="A18" s="16" t="n"/>
      <c r="B18" s="17" t="n"/>
      <c r="C18" s="18" t="n"/>
      <c r="D18" s="19" t="n"/>
      <c r="E18" s="17" t="n"/>
      <c r="F18" s="17" t="n"/>
      <c r="G18" s="20" t="n"/>
    </row>
    <row r="19">
      <c r="A19" s="16" t="n"/>
      <c r="B19" s="17" t="n"/>
      <c r="C19" s="18" t="n"/>
      <c r="D19" s="19" t="n"/>
      <c r="E19" s="17" t="n"/>
      <c r="F19" s="17" t="n"/>
      <c r="G19" s="20" t="n"/>
    </row>
    <row r="20">
      <c r="A20" s="16" t="n"/>
      <c r="B20" s="17" t="n"/>
      <c r="C20" s="18" t="n"/>
      <c r="D20" s="19" t="n"/>
      <c r="E20" s="17" t="n"/>
      <c r="F20" s="17" t="n"/>
      <c r="G20" s="20" t="n"/>
    </row>
    <row r="21">
      <c r="A21" s="16" t="n"/>
      <c r="B21" s="17" t="n"/>
      <c r="C21" s="18" t="n"/>
      <c r="D21" s="19" t="n"/>
      <c r="E21" s="17" t="n"/>
      <c r="F21" s="17" t="n"/>
      <c r="G21" s="20" t="n"/>
    </row>
    <row r="22">
      <c r="A22" s="16" t="n"/>
      <c r="B22" s="17" t="n"/>
      <c r="C22" s="18" t="n"/>
      <c r="D22" s="19" t="n"/>
      <c r="E22" s="17" t="n"/>
      <c r="F22" s="17" t="n"/>
      <c r="G22" s="20" t="n"/>
    </row>
    <row r="23">
      <c r="A23" s="16" t="n"/>
      <c r="B23" s="17" t="n"/>
      <c r="C23" s="18" t="n"/>
      <c r="D23" s="19" t="n"/>
      <c r="E23" s="17" t="n"/>
      <c r="F23" s="17" t="n"/>
      <c r="G23" s="20" t="n"/>
    </row>
    <row r="24">
      <c r="A24" s="16" t="n"/>
      <c r="B24" s="17" t="n"/>
      <c r="C24" s="18" t="n"/>
      <c r="D24" s="19" t="n"/>
      <c r="E24" s="17" t="n"/>
      <c r="F24" s="17" t="n"/>
      <c r="G24" s="20" t="n"/>
    </row>
    <row r="25">
      <c r="A25" s="16" t="n"/>
      <c r="B25" s="17" t="n"/>
      <c r="C25" s="18" t="n"/>
      <c r="D25" s="19" t="n"/>
      <c r="E25" s="17" t="n"/>
      <c r="F25" s="17" t="n"/>
      <c r="G25" s="20" t="n"/>
    </row>
    <row r="26">
      <c r="A26" s="16" t="n"/>
      <c r="B26" s="17" t="n"/>
      <c r="C26" s="18" t="n"/>
      <c r="D26" s="19" t="n"/>
      <c r="E26" s="17" t="n"/>
      <c r="F26" s="17" t="n"/>
      <c r="G26" s="20" t="n"/>
    </row>
    <row r="27">
      <c r="A27" s="16" t="n"/>
      <c r="B27" s="17" t="n"/>
      <c r="C27" s="18" t="n"/>
      <c r="D27" s="19" t="n"/>
      <c r="E27" s="17" t="n"/>
      <c r="F27" s="17" t="n"/>
      <c r="G27" s="20" t="n"/>
    </row>
    <row r="28">
      <c r="A28" s="16" t="n"/>
      <c r="B28" s="17" t="n"/>
      <c r="C28" s="18" t="n"/>
      <c r="D28" s="19" t="n"/>
      <c r="E28" s="17" t="n"/>
      <c r="F28" s="17" t="n"/>
      <c r="G28" s="20" t="n"/>
    </row>
    <row r="29">
      <c r="A29" s="16" t="n"/>
      <c r="B29" s="17" t="n"/>
      <c r="C29" s="18" t="n"/>
      <c r="D29" s="19" t="n"/>
      <c r="E29" s="17" t="n"/>
      <c r="F29" s="17" t="n"/>
      <c r="G29" s="20" t="n"/>
    </row>
    <row r="30">
      <c r="A30" s="16" t="n"/>
      <c r="B30" s="17" t="n"/>
      <c r="C30" s="18" t="n"/>
      <c r="D30" s="19" t="n"/>
      <c r="E30" s="17" t="n"/>
      <c r="F30" s="17" t="n"/>
      <c r="G30" s="20" t="n"/>
    </row>
    <row r="31">
      <c r="A31" s="16" t="n"/>
      <c r="B31" s="17" t="n"/>
      <c r="C31" s="18" t="n"/>
      <c r="D31" s="19" t="n"/>
      <c r="E31" s="17" t="n"/>
      <c r="F31" s="17" t="n"/>
      <c r="G31" s="20" t="n"/>
    </row>
    <row r="32">
      <c r="A32" s="16" t="n"/>
      <c r="B32" s="17" t="n"/>
      <c r="C32" s="18" t="n"/>
      <c r="D32" s="19" t="n"/>
      <c r="E32" s="17" t="n"/>
      <c r="F32" s="17" t="n"/>
      <c r="G32" s="20" t="n"/>
    </row>
    <row r="33">
      <c r="A33" s="16" t="n"/>
      <c r="B33" s="17" t="n"/>
      <c r="C33" s="18" t="n"/>
      <c r="D33" s="19" t="n"/>
      <c r="E33" s="17" t="n"/>
      <c r="F33" s="17" t="n"/>
      <c r="G33" s="20" t="n"/>
    </row>
    <row r="34">
      <c r="A34" s="16" t="n"/>
      <c r="B34" s="17" t="n"/>
      <c r="C34" s="18" t="n"/>
      <c r="D34" s="19" t="n"/>
      <c r="E34" s="17" t="n"/>
      <c r="F34" s="17" t="n"/>
      <c r="G34" s="20" t="n"/>
    </row>
    <row r="35">
      <c r="A35" s="16" t="n"/>
      <c r="B35" s="17" t="n"/>
      <c r="C35" s="18" t="n"/>
      <c r="D35" s="19" t="n"/>
      <c r="E35" s="17" t="n"/>
      <c r="F35" s="17" t="n"/>
      <c r="G35" s="20" t="n"/>
    </row>
    <row r="36">
      <c r="A36" s="16" t="n"/>
      <c r="B36" s="17" t="n"/>
      <c r="C36" s="18" t="n"/>
      <c r="D36" s="19" t="n"/>
      <c r="E36" s="17" t="n"/>
      <c r="F36" s="17" t="n"/>
      <c r="G36" s="20" t="n"/>
    </row>
    <row r="37">
      <c r="A37" s="16" t="n"/>
      <c r="B37" s="17" t="n"/>
      <c r="C37" s="18" t="n"/>
      <c r="D37" s="19" t="n"/>
      <c r="E37" s="17" t="n"/>
      <c r="F37" s="17" t="n"/>
      <c r="G37" s="20" t="n"/>
    </row>
    <row r="38">
      <c r="A38" s="16" t="n"/>
      <c r="B38" s="17" t="n"/>
      <c r="C38" s="18" t="n"/>
      <c r="D38" s="19" t="n"/>
      <c r="E38" s="17" t="n"/>
      <c r="F38" s="17" t="n"/>
      <c r="G38" s="20" t="n"/>
    </row>
    <row r="39">
      <c r="A39" s="16" t="n"/>
      <c r="B39" s="17" t="n"/>
      <c r="C39" s="18" t="n"/>
      <c r="D39" s="19" t="n"/>
      <c r="E39" s="17" t="n"/>
      <c r="F39" s="17" t="n"/>
      <c r="G39" s="20" t="n"/>
    </row>
    <row r="40">
      <c r="A40" s="16" t="n"/>
      <c r="B40" s="17" t="n"/>
      <c r="C40" s="18" t="n"/>
      <c r="D40" s="19" t="n"/>
      <c r="E40" s="17" t="n"/>
      <c r="F40" s="17" t="n"/>
      <c r="G40" s="20" t="n"/>
    </row>
    <row r="41">
      <c r="A41" s="16" t="n"/>
      <c r="B41" s="17" t="n"/>
      <c r="C41" s="18" t="n"/>
      <c r="D41" s="19" t="n"/>
      <c r="E41" s="17" t="n"/>
      <c r="F41" s="17" t="n"/>
      <c r="G41" s="20" t="n"/>
    </row>
    <row r="42">
      <c r="A42" s="16" t="n"/>
      <c r="B42" s="17" t="n"/>
      <c r="C42" s="18" t="n"/>
      <c r="D42" s="19" t="n"/>
      <c r="E42" s="17" t="n"/>
      <c r="F42" s="17" t="n"/>
      <c r="G42" s="20" t="n"/>
    </row>
    <row r="43">
      <c r="A43" s="16" t="n"/>
      <c r="B43" s="17" t="n"/>
      <c r="C43" s="18" t="n"/>
      <c r="D43" s="19" t="n"/>
      <c r="E43" s="17" t="n"/>
      <c r="F43" s="17" t="n"/>
      <c r="G43" s="20" t="n"/>
    </row>
    <row r="44">
      <c r="A44" s="16" t="n"/>
      <c r="B44" s="17" t="n"/>
      <c r="C44" s="18" t="n"/>
      <c r="D44" s="19" t="n"/>
      <c r="E44" s="17" t="n"/>
      <c r="F44" s="17" t="n"/>
      <c r="G44" s="20" t="n"/>
    </row>
    <row r="45">
      <c r="A45" s="16" t="n"/>
      <c r="B45" s="17" t="n"/>
      <c r="C45" s="18" t="n"/>
      <c r="D45" s="19" t="n"/>
      <c r="E45" s="17" t="n"/>
      <c r="F45" s="17" t="n"/>
      <c r="G45" s="20" t="n"/>
    </row>
    <row r="46">
      <c r="A46" s="16" t="n"/>
      <c r="B46" s="17" t="n"/>
      <c r="C46" s="18" t="n"/>
      <c r="D46" s="19" t="n"/>
      <c r="E46" s="17" t="n"/>
      <c r="F46" s="17" t="n"/>
      <c r="G46" s="20" t="n"/>
    </row>
    <row r="47">
      <c r="A47" s="16" t="n"/>
      <c r="B47" s="17" t="n"/>
      <c r="C47" s="18" t="n"/>
      <c r="D47" s="19" t="n"/>
      <c r="E47" s="17" t="n"/>
      <c r="F47" s="17" t="n"/>
      <c r="G47" s="20" t="n"/>
    </row>
    <row r="48">
      <c r="A48" s="16" t="n"/>
      <c r="B48" s="17" t="n"/>
      <c r="C48" s="18" t="n"/>
      <c r="D48" s="19" t="n"/>
      <c r="E48" s="17" t="n"/>
      <c r="F48" s="17" t="n"/>
      <c r="G48" s="20" t="n"/>
    </row>
    <row r="49">
      <c r="A49" s="16" t="n"/>
      <c r="B49" s="17" t="n"/>
      <c r="C49" s="18" t="n"/>
      <c r="D49" s="19" t="n"/>
      <c r="E49" s="17" t="n"/>
      <c r="F49" s="17" t="n"/>
      <c r="G49" s="20" t="n"/>
    </row>
    <row r="50">
      <c r="A50" s="16" t="n"/>
      <c r="B50" s="17" t="n"/>
      <c r="C50" s="18" t="n"/>
      <c r="D50" s="19" t="n"/>
      <c r="E50" s="17" t="n"/>
      <c r="F50" s="17" t="n"/>
      <c r="G50" s="20" t="n"/>
    </row>
    <row r="51">
      <c r="A51" s="16" t="n"/>
      <c r="B51" s="17" t="n"/>
      <c r="C51" s="18" t="n"/>
      <c r="D51" s="19" t="n"/>
      <c r="E51" s="17" t="n"/>
      <c r="F51" s="17" t="n"/>
      <c r="G51" s="20" t="n"/>
    </row>
    <row r="52">
      <c r="A52" s="16" t="n"/>
      <c r="B52" s="17" t="n"/>
      <c r="C52" s="18" t="n"/>
      <c r="D52" s="19" t="n"/>
      <c r="E52" s="17" t="n"/>
      <c r="F52" s="17" t="n"/>
      <c r="G52" s="20" t="n"/>
    </row>
    <row r="53">
      <c r="A53" s="16" t="n"/>
      <c r="B53" s="17" t="n"/>
      <c r="C53" s="18" t="n"/>
      <c r="D53" s="19" t="n"/>
      <c r="E53" s="17" t="n"/>
      <c r="F53" s="17" t="n"/>
      <c r="G53" s="20" t="n"/>
    </row>
    <row r="54">
      <c r="A54" s="16" t="n"/>
      <c r="B54" s="17" t="n"/>
      <c r="C54" s="18" t="n"/>
      <c r="D54" s="19" t="n"/>
      <c r="E54" s="17" t="n"/>
      <c r="F54" s="17" t="n"/>
      <c r="G54" s="20" t="n"/>
    </row>
    <row r="55">
      <c r="A55" s="16" t="n"/>
      <c r="B55" s="17" t="n"/>
      <c r="C55" s="18" t="n"/>
      <c r="D55" s="19" t="n"/>
      <c r="E55" s="17" t="n"/>
      <c r="F55" s="17" t="n"/>
      <c r="G55" s="20" t="n"/>
    </row>
    <row r="56">
      <c r="A56" s="16" t="n"/>
      <c r="B56" s="17" t="n"/>
      <c r="C56" s="18" t="n"/>
      <c r="D56" s="19" t="n"/>
      <c r="E56" s="17" t="n"/>
      <c r="F56" s="17" t="n"/>
      <c r="G56" s="20" t="n"/>
    </row>
    <row r="57">
      <c r="A57" s="16" t="n"/>
      <c r="B57" s="17" t="n"/>
      <c r="C57" s="18" t="n"/>
      <c r="D57" s="19" t="n"/>
      <c r="E57" s="17" t="n"/>
      <c r="F57" s="17" t="n"/>
      <c r="G57" s="20" t="n"/>
    </row>
    <row r="58">
      <c r="A58" s="16" t="n"/>
      <c r="B58" s="17" t="n"/>
      <c r="C58" s="18" t="n"/>
      <c r="D58" s="19" t="n"/>
      <c r="E58" s="17" t="n"/>
      <c r="F58" s="17" t="n"/>
      <c r="G58" s="20" t="n"/>
    </row>
    <row r="59">
      <c r="A59" s="16" t="n"/>
      <c r="B59" s="17" t="n"/>
      <c r="C59" s="18" t="n"/>
      <c r="D59" s="19" t="n"/>
      <c r="E59" s="17" t="n"/>
      <c r="F59" s="17" t="n"/>
      <c r="G59" s="20" t="n"/>
    </row>
    <row r="60">
      <c r="A60" s="16" t="n"/>
      <c r="B60" s="17" t="n"/>
      <c r="C60" s="18" t="n"/>
      <c r="D60" s="19" t="n"/>
      <c r="E60" s="17" t="n"/>
      <c r="F60" s="17" t="n"/>
      <c r="G60" s="20" t="n"/>
    </row>
    <row r="61">
      <c r="A61" s="16" t="n"/>
      <c r="B61" s="17" t="n"/>
      <c r="C61" s="18" t="n"/>
      <c r="D61" s="19" t="n"/>
      <c r="E61" s="17" t="n"/>
      <c r="F61" s="17" t="n"/>
      <c r="G61" s="20" t="n"/>
    </row>
    <row r="62">
      <c r="A62" s="16" t="n"/>
      <c r="B62" s="17" t="n"/>
      <c r="C62" s="18" t="n"/>
      <c r="D62" s="19" t="n"/>
      <c r="E62" s="17" t="n"/>
      <c r="F62" s="17" t="n"/>
      <c r="G62" s="20" t="n"/>
    </row>
    <row r="63">
      <c r="A63" s="16" t="n"/>
      <c r="B63" s="17" t="n"/>
      <c r="C63" s="18" t="n"/>
      <c r="D63" s="19" t="n"/>
      <c r="E63" s="17" t="n"/>
      <c r="F63" s="17" t="n"/>
      <c r="G63" s="20" t="n"/>
    </row>
    <row r="64">
      <c r="A64" s="16" t="n"/>
      <c r="B64" s="17" t="n"/>
      <c r="C64" s="18" t="n"/>
      <c r="D64" s="19" t="n"/>
      <c r="E64" s="17" t="n"/>
      <c r="F64" s="17" t="n"/>
      <c r="G64" s="20" t="n"/>
    </row>
    <row r="65">
      <c r="A65" s="16" t="n"/>
      <c r="B65" s="17" t="n"/>
      <c r="C65" s="18" t="n"/>
      <c r="D65" s="19" t="n"/>
      <c r="E65" s="17" t="n"/>
      <c r="F65" s="17" t="n"/>
      <c r="G65" s="20" t="n"/>
    </row>
    <row r="66">
      <c r="A66" s="16" t="n"/>
      <c r="B66" s="17" t="n"/>
      <c r="C66" s="18" t="n"/>
      <c r="D66" s="19" t="n"/>
      <c r="E66" s="17" t="n"/>
      <c r="F66" s="17" t="n"/>
      <c r="G66" s="20" t="n"/>
    </row>
    <row r="67">
      <c r="A67" s="16" t="n"/>
      <c r="B67" s="17" t="n"/>
      <c r="C67" s="18" t="n"/>
      <c r="D67" s="19" t="n"/>
      <c r="E67" s="17" t="n"/>
      <c r="F67" s="17" t="n"/>
      <c r="G67" s="20" t="n"/>
    </row>
    <row r="68">
      <c r="A68" s="16" t="n"/>
      <c r="B68" s="17" t="n"/>
      <c r="C68" s="18" t="n"/>
      <c r="D68" s="19" t="n"/>
      <c r="E68" s="17" t="n"/>
      <c r="F68" s="17" t="n"/>
      <c r="G68" s="20" t="n"/>
    </row>
    <row r="69">
      <c r="A69" s="16" t="n"/>
      <c r="B69" s="17" t="n"/>
      <c r="C69" s="18" t="n"/>
      <c r="D69" s="19" t="n"/>
      <c r="E69" s="17" t="n"/>
      <c r="F69" s="17" t="n"/>
      <c r="G69" s="20" t="n"/>
    </row>
    <row r="70">
      <c r="A70" s="16" t="n"/>
      <c r="B70" s="17" t="n"/>
      <c r="C70" s="18" t="n"/>
      <c r="D70" s="19" t="n"/>
      <c r="E70" s="17" t="n"/>
      <c r="F70" s="17" t="n"/>
      <c r="G70" s="20" t="n"/>
    </row>
    <row r="71">
      <c r="A71" s="16" t="n"/>
      <c r="B71" s="17" t="n"/>
      <c r="C71" s="18" t="n"/>
      <c r="D71" s="19" t="n"/>
      <c r="E71" s="17" t="n"/>
      <c r="F71" s="17" t="n"/>
      <c r="G71" s="20" t="n"/>
    </row>
    <row r="72">
      <c r="A72" s="16" t="n"/>
      <c r="B72" s="17" t="n"/>
      <c r="C72" s="18" t="n"/>
      <c r="D72" s="19" t="n"/>
      <c r="E72" s="17" t="n"/>
      <c r="F72" s="17" t="n"/>
      <c r="G72" s="20" t="n"/>
    </row>
    <row r="73">
      <c r="A73" s="16" t="n"/>
      <c r="B73" s="17" t="n"/>
      <c r="C73" s="18" t="n"/>
      <c r="D73" s="19" t="n"/>
      <c r="E73" s="17" t="n"/>
      <c r="F73" s="17" t="n"/>
      <c r="G73" s="20" t="n"/>
    </row>
    <row r="74">
      <c r="A74" s="16" t="n"/>
      <c r="B74" s="17" t="n"/>
      <c r="C74" s="18" t="n"/>
      <c r="D74" s="19" t="n"/>
      <c r="E74" s="17" t="n"/>
      <c r="F74" s="17" t="n"/>
      <c r="G74" s="20" t="n"/>
    </row>
    <row r="75">
      <c r="A75" s="16" t="n"/>
      <c r="B75" s="17" t="n"/>
      <c r="C75" s="18" t="n"/>
      <c r="D75" s="19" t="n"/>
      <c r="E75" s="17" t="n"/>
      <c r="F75" s="17" t="n"/>
      <c r="G75" s="20" t="n"/>
    </row>
    <row r="76">
      <c r="A76" s="16" t="n"/>
      <c r="B76" s="17" t="n"/>
      <c r="C76" s="18" t="n"/>
      <c r="D76" s="19" t="n"/>
      <c r="E76" s="17" t="n"/>
      <c r="F76" s="17" t="n"/>
      <c r="G76" s="20" t="n"/>
    </row>
    <row r="77">
      <c r="A77" s="16" t="n"/>
      <c r="B77" s="17" t="n"/>
      <c r="C77" s="18" t="n"/>
      <c r="D77" s="19" t="n"/>
      <c r="E77" s="17" t="n"/>
      <c r="F77" s="17" t="n"/>
      <c r="G77" s="20" t="n"/>
    </row>
    <row r="78">
      <c r="A78" s="16" t="n"/>
      <c r="B78" s="17" t="n"/>
      <c r="C78" s="18" t="n"/>
      <c r="D78" s="19" t="n"/>
      <c r="E78" s="17" t="n"/>
      <c r="F78" s="17" t="n"/>
      <c r="G78" s="20" t="n"/>
    </row>
    <row r="79">
      <c r="A79" s="16" t="n"/>
      <c r="B79" s="17" t="n"/>
      <c r="C79" s="18" t="n"/>
      <c r="D79" s="19" t="n"/>
      <c r="E79" s="17" t="n"/>
      <c r="F79" s="17" t="n"/>
      <c r="G79" s="20" t="n"/>
    </row>
    <row r="80">
      <c r="A80" s="16" t="n"/>
      <c r="B80" s="17" t="n"/>
      <c r="C80" s="18" t="n"/>
      <c r="D80" s="19" t="n"/>
      <c r="E80" s="17" t="n"/>
      <c r="F80" s="17" t="n"/>
      <c r="G80" s="20" t="n"/>
    </row>
    <row r="81">
      <c r="A81" s="16" t="n"/>
      <c r="B81" s="17" t="n"/>
      <c r="C81" s="18" t="n"/>
      <c r="D81" s="19" t="n"/>
      <c r="E81" s="17" t="n"/>
      <c r="F81" s="17" t="n"/>
      <c r="G81" s="20" t="n"/>
    </row>
    <row r="82">
      <c r="A82" s="16" t="n"/>
      <c r="B82" s="17" t="n"/>
      <c r="C82" s="18" t="n"/>
      <c r="D82" s="19" t="n"/>
      <c r="E82" s="17" t="n"/>
      <c r="F82" s="17" t="n"/>
      <c r="G82" s="20" t="n"/>
    </row>
    <row r="83">
      <c r="A83" s="16" t="n"/>
      <c r="B83" s="17" t="n"/>
      <c r="C83" s="18" t="n"/>
      <c r="D83" s="19" t="n"/>
      <c r="E83" s="17" t="n"/>
      <c r="F83" s="17" t="n"/>
      <c r="G83" s="20" t="n"/>
    </row>
    <row r="84">
      <c r="A84" s="16" t="n"/>
      <c r="B84" s="17" t="n"/>
      <c r="C84" s="18" t="n"/>
      <c r="D84" s="19" t="n"/>
      <c r="E84" s="17" t="n"/>
      <c r="F84" s="17" t="n"/>
      <c r="G84" s="20" t="n"/>
    </row>
    <row r="85">
      <c r="A85" s="16" t="n"/>
      <c r="B85" s="17" t="n"/>
      <c r="C85" s="18" t="n"/>
      <c r="D85" s="19" t="n"/>
      <c r="E85" s="17" t="n"/>
      <c r="F85" s="17" t="n"/>
      <c r="G85" s="20" t="n"/>
    </row>
    <row r="86">
      <c r="A86" s="16" t="n"/>
      <c r="B86" s="17" t="n"/>
      <c r="C86" s="18" t="n"/>
      <c r="D86" s="19" t="n"/>
      <c r="E86" s="17" t="n"/>
      <c r="F86" s="17" t="n"/>
      <c r="G86" s="20" t="n"/>
    </row>
    <row r="87">
      <c r="A87" s="16" t="n"/>
      <c r="B87" s="17" t="n"/>
      <c r="C87" s="18" t="n"/>
      <c r="D87" s="19" t="n"/>
      <c r="E87" s="17" t="n"/>
      <c r="F87" s="17" t="n"/>
      <c r="G87" s="20" t="n"/>
    </row>
    <row r="88">
      <c r="A88" s="16" t="n"/>
      <c r="B88" s="17" t="n"/>
      <c r="C88" s="18" t="n"/>
      <c r="D88" s="19" t="n"/>
      <c r="E88" s="17" t="n"/>
      <c r="F88" s="17" t="n"/>
      <c r="G88" s="20" t="n"/>
    </row>
    <row r="89">
      <c r="A89" s="16" t="n"/>
      <c r="B89" s="17" t="n"/>
      <c r="C89" s="18" t="n"/>
      <c r="D89" s="19" t="n"/>
      <c r="E89" s="17" t="n"/>
      <c r="F89" s="17" t="n"/>
      <c r="G89" s="20" t="n"/>
    </row>
    <row r="90">
      <c r="A90" s="16" t="n"/>
      <c r="B90" s="17" t="n"/>
      <c r="C90" s="18" t="n"/>
      <c r="D90" s="19" t="n"/>
      <c r="E90" s="17" t="n"/>
      <c r="F90" s="17" t="n"/>
      <c r="G90" s="20" t="n"/>
    </row>
    <row r="91">
      <c r="A91" s="16" t="n"/>
      <c r="B91" s="17" t="n"/>
      <c r="C91" s="18" t="n"/>
      <c r="D91" s="19" t="n"/>
      <c r="E91" s="17" t="n"/>
      <c r="F91" s="17" t="n"/>
      <c r="G91" s="20" t="n"/>
    </row>
    <row r="92">
      <c r="A92" s="16" t="n"/>
      <c r="B92" s="17" t="n"/>
      <c r="C92" s="18" t="n"/>
      <c r="D92" s="19" t="n"/>
      <c r="E92" s="17" t="n"/>
      <c r="F92" s="17" t="n"/>
      <c r="G92" s="20" t="n"/>
    </row>
    <row r="93">
      <c r="A93" s="16" t="n"/>
      <c r="B93" s="17" t="n"/>
      <c r="C93" s="18" t="n"/>
      <c r="D93" s="19" t="n"/>
      <c r="E93" s="17" t="n"/>
      <c r="F93" s="17" t="n"/>
      <c r="G93" s="20" t="n"/>
    </row>
    <row r="94">
      <c r="A94" s="16" t="n"/>
      <c r="B94" s="17" t="n"/>
      <c r="C94" s="18" t="n"/>
      <c r="D94" s="19" t="n"/>
      <c r="E94" s="17" t="n"/>
      <c r="F94" s="17" t="n"/>
      <c r="G94" s="20" t="n"/>
    </row>
    <row r="95">
      <c r="A95" s="16" t="n"/>
      <c r="B95" s="17" t="n"/>
      <c r="C95" s="18" t="n"/>
      <c r="D95" s="19" t="n"/>
      <c r="E95" s="17" t="n"/>
      <c r="F95" s="17" t="n"/>
      <c r="G95" s="20" t="n"/>
    </row>
    <row r="96">
      <c r="A96" s="16" t="n"/>
      <c r="B96" s="17" t="n"/>
      <c r="C96" s="18" t="n"/>
      <c r="D96" s="19" t="n"/>
      <c r="E96" s="17" t="n"/>
      <c r="F96" s="17" t="n"/>
      <c r="G96" s="20" t="n"/>
    </row>
    <row r="97">
      <c r="A97" s="16" t="n"/>
      <c r="B97" s="17" t="n"/>
      <c r="C97" s="18" t="n"/>
      <c r="D97" s="19" t="n"/>
      <c r="E97" s="17" t="n"/>
      <c r="F97" s="17" t="n"/>
      <c r="G97" s="20" t="n"/>
    </row>
    <row r="98">
      <c r="A98" s="16" t="n"/>
      <c r="B98" s="17" t="n"/>
      <c r="C98" s="18" t="n"/>
      <c r="D98" s="19" t="n"/>
      <c r="E98" s="17" t="n"/>
      <c r="F98" s="17" t="n"/>
      <c r="G98" s="20" t="n"/>
    </row>
    <row r="99">
      <c r="A99" s="16" t="n"/>
      <c r="B99" s="17" t="n"/>
      <c r="C99" s="18" t="n"/>
      <c r="D99" s="19" t="n"/>
      <c r="E99" s="17" t="n"/>
      <c r="F99" s="17" t="n"/>
      <c r="G99" s="20" t="n"/>
    </row>
    <row r="100">
      <c r="A100" s="16" t="n"/>
      <c r="B100" s="17" t="n"/>
      <c r="C100" s="18" t="n"/>
      <c r="D100" s="19" t="n"/>
      <c r="E100" s="17" t="n"/>
      <c r="F100" s="17" t="n"/>
      <c r="G100" s="20" t="n"/>
    </row>
    <row r="101">
      <c r="A101" s="16" t="n"/>
      <c r="B101" s="17" t="n"/>
      <c r="C101" s="18" t="n"/>
      <c r="D101" s="19" t="n"/>
      <c r="E101" s="17" t="n"/>
      <c r="F101" s="17" t="n"/>
      <c r="G101" s="20" t="n"/>
    </row>
    <row r="102">
      <c r="A102" s="16" t="n"/>
      <c r="B102" s="17" t="n"/>
      <c r="C102" s="18" t="n"/>
      <c r="D102" s="19" t="n"/>
      <c r="E102" s="17" t="n"/>
      <c r="F102" s="17" t="n"/>
      <c r="G102" s="20" t="n"/>
    </row>
    <row r="103">
      <c r="A103" s="16" t="n"/>
      <c r="B103" s="17" t="n"/>
      <c r="C103" s="18" t="n"/>
      <c r="D103" s="19" t="n"/>
      <c r="E103" s="17" t="n"/>
      <c r="F103" s="17" t="n"/>
      <c r="G103" s="20" t="n"/>
    </row>
  </sheetData>
  <autoFilter ref="A3:G103"/>
  <mergeCells count="1">
    <mergeCell ref="A1:G1"/>
  </mergeCells>
  <conditionalFormatting sqref="A4:G103">
    <cfRule type="expression" priority="1" dxfId="0" stopIfTrue="1">
      <formula>AND(COUNTA($A4:$G4)&gt;0,OR($A4="",$B4="",$D4="",$G4=""))</formula>
    </cfRule>
    <cfRule type="expression" priority="3" dxfId="1" stopIfTrue="0">
      <formula>$G4="Pagato"</formula>
    </cfRule>
    <cfRule type="expression" priority="4" dxfId="2" stopIfTrue="0">
      <formula>$G4="Autorizzato"</formula>
    </cfRule>
  </conditionalFormatting>
  <conditionalFormatting sqref="D4:D103">
    <cfRule type="expression" priority="2" dxfId="0" stopIfTrue="1">
      <formula>AND($D4&lt;&gt;"",$G$2&lt;&gt;"",$D4&gt;$G$2)</formula>
    </cfRule>
  </conditionalFormatting>
  <dataValidations count="4">
    <dataValidation sqref="A4:A103" showDropDown="0" showInputMessage="1" showErrorMessage="1" allowBlank="0" errorTitle="Data non coerente" error="Inserire una data compresa nel periodo di monitoraggio." promptTitle="Data della voce" prompt="Usare una data compresa tra l’inizio del monitoraggio e il matrimonio." type="date" errorStyle="stop" operator="between">
      <formula1>'Parametri'!$B$6</formula1>
      <formula2>'Parametri'!$B$7</formula2>
    </dataValidation>
    <dataValidation sqref="C4:C103" showDropDown="0" showInputMessage="0" showErrorMessage="1" allowBlank="0" errorTitle="Quantità non valida" error="Inserire un numero intero pari o superiore a 1." type="whole" errorStyle="stop" operator="greaterThanOrEqual">
      <formula1>1</formula1>
    </dataValidation>
    <dataValidation sqref="D4:D103" showDropDown="0" showInputMessage="0" showErrorMessage="1" allowBlank="0" errorTitle="Importo non valido" error="Inserire un importo maggiore di zero." type="decimal" errorStyle="stop" operator="greaterThan">
      <formula1>0</formula1>
    </dataValidation>
    <dataValidation sqref="G4:G103" showDropDown="0" showInputMessage="1" showErrorMessage="1" allowBlank="0" errorTitle="Stato non valido" error="Selezionare uno degli stati disponibili nel foglio Parametri." promptTitle="Stato della voce" prompt="Scegliere uno stato dall’elenco." type="list" errorStyle="stop">
      <formula1>'Parametri'!$D$4:$D$7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D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55" customWidth="1" min="2" max="2"/>
    <col width="4" customWidth="1" min="3" max="3"/>
    <col width="24" customWidth="1" min="4" max="4"/>
  </cols>
  <sheetData>
    <row r="1" ht="28" customHeight="1">
      <c r="A1" s="1" t="inlineStr">
        <is>
          <t>Parametri modificabili</t>
        </is>
      </c>
      <c r="B1" s="24" t="n"/>
      <c r="C1" s="24" t="n"/>
      <c r="D1" s="23" t="n"/>
    </row>
    <row r="2">
      <c r="A2" s="13" t="inlineStr">
        <is>
          <t>Ipotesi di pianificazione modificabili: verificare valori, date e limiti prima dell’uso.</t>
        </is>
      </c>
    </row>
    <row r="3">
      <c r="A3" s="4" t="inlineStr">
        <is>
          <t>Parametro</t>
        </is>
      </c>
      <c r="B3" s="4" t="inlineStr">
        <is>
          <t>Valore modificabile</t>
        </is>
      </c>
      <c r="D3" s="4" t="inlineStr">
        <is>
          <t>Stati consentiti</t>
        </is>
      </c>
    </row>
    <row r="4">
      <c r="A4" s="2" t="inlineStr">
        <is>
          <t>Budget matrimonio stimato</t>
        </is>
      </c>
      <c r="B4" s="19" t="n">
        <v>30000</v>
      </c>
      <c r="D4" s="20" t="inlineStr">
        <is>
          <t>Segnalato</t>
        </is>
      </c>
    </row>
    <row r="5">
      <c r="A5" s="6" t="inlineStr">
        <is>
          <t>Percentuale destinata al fondo</t>
        </is>
      </c>
      <c r="B5" s="21" t="n">
        <v>0.1</v>
      </c>
      <c r="D5" s="20" t="inlineStr">
        <is>
          <t>Autorizzato</t>
        </is>
      </c>
    </row>
    <row r="6">
      <c r="A6" s="2" t="inlineStr">
        <is>
          <t>Data inizio monitoraggio</t>
        </is>
      </c>
      <c r="B6" s="16" t="n">
        <v>46276</v>
      </c>
      <c r="D6" s="20" t="inlineStr">
        <is>
          <t>Pagato</t>
        </is>
      </c>
    </row>
    <row r="7">
      <c r="A7" s="6" t="inlineStr">
        <is>
          <t>Data matrimonio prevista</t>
        </is>
      </c>
      <c r="B7" s="16" t="n">
        <v>46366</v>
      </c>
      <c r="D7" s="20" t="inlineStr">
        <is>
          <t>Annullato</t>
        </is>
      </c>
    </row>
    <row r="8">
      <c r="A8" s="2" t="inlineStr">
        <is>
          <t>Soglia indicativa di utilizzo</t>
        </is>
      </c>
      <c r="B8" s="21" t="n">
        <v>0.8</v>
      </c>
    </row>
    <row r="9">
      <c r="A9" s="6" t="inlineStr">
        <is>
          <t>Limite indicativo per singola voce</t>
        </is>
      </c>
      <c r="B9" s="19" t="n">
        <v>750</v>
      </c>
    </row>
    <row r="10"/>
    <row r="11" ht="42" customHeight="1">
      <c r="A11" s="2" t="inlineStr">
        <is>
          <t>Controllo umano</t>
        </is>
      </c>
      <c r="B11" s="22" t="inlineStr">
        <is>
          <t>Le soglie sono solo riferimenti organizzativi modificabili; ogni voce e decisione deve essere verificata manualmente.</t>
        </is>
      </c>
    </row>
  </sheetData>
  <mergeCells count="1">
    <mergeCell ref="A1:D1"/>
  </mergeCells>
  <conditionalFormatting sqref="B6:B7">
    <cfRule type="expression" priority="1" dxfId="0" stopIfTrue="1">
      <formula>AND(ISNUMBER($B$6),ISNUMBER($B$7),$B$6&gt;$B$7)</formula>
    </cfRule>
  </conditionalFormatting>
  <dataValidations count="3">
    <dataValidation sqref="B4 B9" showDropDown="0" showInputMessage="0" showErrorMessage="1" allowBlank="0" errorTitle="Valore non valido" error="Inserire un valore maggiore di zero." type="decimal" errorStyle="stop" operator="greaterThan">
      <formula1>0</formula1>
    </dataValidation>
    <dataValidation sqref="B5 B8" showDropDown="0" showInputMessage="0" showErrorMessage="1" allowBlank="0" errorTitle="Percentuale non valida" error="Inserire una percentuale compresa tra 0% e 100%." type="decimal" errorStyle="stop" operator="between">
      <formula1>0</formula1>
      <formula2>1</formula2>
    </dataValidation>
    <dataValidation sqref="B6:B7" showDropDown="0" showInputMessage="0" showErrorMessage="1" allowBlank="0" errorTitle="Data non valida" error="Inserire una data valida." type="date" errorStyle="stop" operator="greaterThanOrEqual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2026-09-11T15:31:21Z</dcterms:created>
  <dcterms:modified xmlns:dcterms="http://purl.org/dc/terms/" xmlns:xsi="http://www.w3.org/2001/XMLSchema-instance" xsi:type="dcterms:W3CDTF">2026-09-11T15:31:22+00:00Z</dcterms:modified>
</cp:coreProperties>
</file>