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resenz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'Presenze'!$A$4:$J$104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 &quot;persone&quot;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A555A"/>
      <sz val="9"/>
    </font>
    <font>
      <name val="Calibri"/>
      <b val="1"/>
      <color rgb="00FFFFFF"/>
      <sz val="11"/>
    </font>
    <font>
      <name val="Calibri"/>
      <color rgb="003F3034"/>
      <sz val="10"/>
    </font>
    <font>
      <name val="Calibri"/>
      <b val="1"/>
      <color rgb="003F30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Presenze previste e limiti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'Riepilogo'!$D$4:$D$5</f>
            </numRef>
          </cat>
          <val>
            <numRef>
              <f>'Riepilogo'!$E$4:$E$5</f>
            </numRef>
          </val>
        </ser>
        <ser>
          <idx val="1"/>
          <order val="1"/>
          <tx>
            <strRef>
              <f>'Riepilogo'!F3</f>
            </strRef>
          </tx>
          <spPr>
            <a:solidFill xmlns:a="http://schemas.openxmlformats.org/drawingml/2006/main">
              <a:srgbClr val="356A52"/>
            </a:solidFill>
            <a:ln xmlns:a="http://schemas.openxmlformats.org/drawingml/2006/main">
              <a:solidFill>
                <a:srgbClr val="356A52"/>
              </a:solidFill>
              <a:prstDash val="solid"/>
            </a:ln>
          </spPr>
          <cat>
            <numRef>
              <f>'Riepilogo'!$D$4:$D$5</f>
            </numRef>
          </cat>
          <val>
            <numRef>
              <f>'Riepilogo'!$F$4:$F$5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Parte dell'evento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Persone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6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8" customWidth="1" min="4" max="4"/>
    <col width="20" customWidth="1" min="5" max="5"/>
    <col width="16" customWidth="1" min="6" max="6"/>
  </cols>
  <sheetData>
    <row r="1">
      <c r="A1" s="1" t="inlineStr">
        <is>
          <t>Riepilogo presenze</t>
        </is>
      </c>
      <c r="B1" s="21" t="n"/>
      <c r="C1" s="21" t="n"/>
      <c r="D1" s="21" t="n"/>
      <c r="E1" s="21" t="n"/>
      <c r="F1" s="22" t="n"/>
    </row>
    <row r="2" ht="28" customHeight="1">
      <c r="A2" s="2" t="inlineStr">
        <is>
          <t>Indicatori calcolati dal registro Presenze e dai limiti visibili nel foglio Parametri.</t>
        </is>
      </c>
    </row>
    <row r="3">
      <c r="A3" s="3" t="inlineStr">
        <is>
          <t>Indicatore</t>
        </is>
      </c>
      <c r="B3" s="3" t="inlineStr">
        <is>
          <t>Valore</t>
        </is>
      </c>
      <c r="D3" s="3" t="inlineStr">
        <is>
          <t>Attività</t>
        </is>
      </c>
      <c r="E3" s="3" t="inlineStr">
        <is>
          <t>Presenze previste</t>
        </is>
      </c>
      <c r="F3" s="3" t="inlineStr">
        <is>
          <t>Limite</t>
        </is>
      </c>
    </row>
    <row r="4">
      <c r="A4" s="4" t="inlineStr">
        <is>
          <t>Nuclei registrati</t>
        </is>
      </c>
      <c r="B4" s="5">
        <f>COUNTIF(Presenze!$A$5:$A$104,"&lt;&gt;")</f>
        <v/>
      </c>
      <c r="D4" s="6" t="inlineStr">
        <is>
          <t>Cerimonia</t>
        </is>
      </c>
      <c r="E4" s="23">
        <f>IF($B$4=0,"",SUM(Presenze!$E$5:$E$104))</f>
        <v/>
      </c>
      <c r="F4" s="23">
        <f>IF($B$4=0,"",Parametri!$B$7)</f>
        <v/>
      </c>
    </row>
    <row r="5">
      <c r="A5" s="8" t="inlineStr">
        <is>
          <t>Persone invitate</t>
        </is>
      </c>
      <c r="B5" s="24">
        <f>IF($B$4=0,"",SUM(Presenze!$B$5:$B$104))</f>
        <v/>
      </c>
      <c r="D5" s="10" t="inlineStr">
        <is>
          <t>Ricevimento</t>
        </is>
      </c>
      <c r="E5" s="24">
        <f>IF($B$4=0,"",SUM(Presenze!$G$5:$G$104))</f>
        <v/>
      </c>
      <c r="F5" s="24">
        <f>IF($B$4=0,"",Parametri!$B$8)</f>
        <v/>
      </c>
    </row>
    <row r="6">
      <c r="A6" s="4" t="inlineStr">
        <is>
          <t>Conferme positive</t>
        </is>
      </c>
      <c r="B6" s="5">
        <f>IF($B$4=0,"",COUNTIF(Presenze!$C$5:$C$104,"Confermata"))</f>
        <v/>
      </c>
    </row>
    <row r="7">
      <c r="A7" s="8" t="inlineStr">
        <is>
          <t>Declinazioni</t>
        </is>
      </c>
      <c r="B7" s="11">
        <f>IF($B$4=0,"",COUNTIF(Presenze!$C$5:$C$104,"Declinata"))</f>
        <v/>
      </c>
    </row>
    <row r="8">
      <c r="A8" s="4" t="inlineStr">
        <is>
          <t>In attesa</t>
        </is>
      </c>
      <c r="B8" s="5">
        <f>IF($B$4=0,"",COUNTIF(Presenze!$C$5:$C$104,"In attesa"))</f>
        <v/>
      </c>
    </row>
    <row r="9">
      <c r="A9" s="8" t="inlineStr">
        <is>
          <t>Persone alla cerimonia</t>
        </is>
      </c>
      <c r="B9" s="24">
        <f>IF($B$4=0,"",SUM(Presenze!$E$5:$E$104))</f>
        <v/>
      </c>
    </row>
    <row r="10">
      <c r="A10" s="4" t="inlineStr">
        <is>
          <t>Posti residui cerimonia</t>
        </is>
      </c>
      <c r="B10" s="23">
        <f>IF(OR($B$4=0,NOT(ISNUMBER(Parametri!$B$7)),NOT(ISNUMBER($B$9))),"",Parametri!$B$7-$B$9)</f>
        <v/>
      </c>
    </row>
    <row r="11">
      <c r="A11" s="8" t="inlineStr">
        <is>
          <t>Persone al ricevimento</t>
        </is>
      </c>
      <c r="B11" s="24">
        <f>IF($B$4=0,"",SUM(Presenze!$G$5:$G$104))</f>
        <v/>
      </c>
    </row>
    <row r="12">
      <c r="A12" s="4" t="inlineStr">
        <is>
          <t>Posti residui ricevimento</t>
        </is>
      </c>
      <c r="B12" s="23">
        <f>IF(OR($B$4=0,NOT(ISNUMBER(Parametri!$B$8)),NOT(ISNUMBER($B$11))),"",Parametri!$B$8-$B$11)</f>
        <v/>
      </c>
    </row>
    <row r="13">
      <c r="A13" s="8" t="inlineStr">
        <is>
          <t>Tasso di risposta</t>
        </is>
      </c>
      <c r="B13" s="25">
        <f>IF($B$4=0,"",IFERROR(($B$6+$B$7)/$B$4,""))</f>
        <v/>
      </c>
    </row>
    <row r="14">
      <c r="A14" s="4" t="inlineStr">
        <is>
          <t>Righe da completare</t>
        </is>
      </c>
      <c r="B14" s="5">
        <f>IF($B$4=0,"",COUNTIF(Presenze!$J$5:$J$104,"Da completare"))</f>
        <v/>
      </c>
    </row>
    <row r="15">
      <c r="A15" s="8" t="inlineStr">
        <is>
          <t>Righe da verificare</t>
        </is>
      </c>
      <c r="B15" s="11">
        <f>IF($B$4=0,"",COUNTIF(Presenze!$J$5:$J$104,"Da verificare"))</f>
        <v/>
      </c>
    </row>
  </sheetData>
  <mergeCells count="1">
    <mergeCell ref="A1:F1"/>
  </mergeCells>
  <conditionalFormatting sqref="B10:B12">
    <cfRule type="expression" priority="1" dxfId="0" stopIfTrue="1">
      <formula>AND(ISNUMBER(B10),B10&lt;0)</formula>
    </cfRule>
    <cfRule type="expression" priority="2" dxfId="1" stopIfTrue="1">
      <formula>AND(OR(ROW()=10,ROW()=12),ISNUMBER(B10),B10&gt;=0)</formula>
    </cfRule>
  </conditionalFormatting>
  <conditionalFormatting sqref="B14:B15">
    <cfRule type="expression" priority="3" dxfId="0" stopIfTrue="1">
      <formula>AND(ISNUMBER(B14),B14&gt;0)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6" customWidth="1" min="3" max="3"/>
    <col width="16" customWidth="1" min="4" max="4"/>
    <col width="19" customWidth="1" min="5" max="5"/>
    <col width="17" customWidth="1" min="6" max="6"/>
    <col width="21" customWidth="1" min="7" max="7"/>
    <col width="16" customWidth="1" min="8" max="8"/>
    <col width="23" customWidth="1" min="9" max="9"/>
    <col width="18" customWidth="1" min="10" max="10"/>
  </cols>
  <sheetData>
    <row r="1">
      <c r="A1" s="1" t="inlineStr">
        <is>
          <t>Presenze cerimonia e ricevimento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2" t="n"/>
    </row>
    <row r="2" ht="30" customHeight="1">
      <c r="A2" s="2" t="inlineStr">
        <is>
          <t>Celle gialle modificabili; esempi e ruoli sono fittizi. Gli avvisi richiedono un controllo umano.</t>
        </is>
      </c>
    </row>
    <row r="3"/>
    <row r="4" ht="32" customHeight="1">
      <c r="A4" s="3" t="inlineStr">
        <is>
          <t>Invitato o nucleo</t>
        </is>
      </c>
      <c r="B4" s="3" t="inlineStr">
        <is>
          <t>Persone invitate</t>
        </is>
      </c>
      <c r="C4" s="3" t="inlineStr">
        <is>
          <t>Conferma</t>
        </is>
      </c>
      <c r="D4" s="3" t="inlineStr">
        <is>
          <t>Cerimonia</t>
        </is>
      </c>
      <c r="E4" s="3" t="inlineStr">
        <is>
          <t>Persone cerimonia</t>
        </is>
      </c>
      <c r="F4" s="3" t="inlineStr">
        <is>
          <t>Ricevimento</t>
        </is>
      </c>
      <c r="G4" s="3" t="inlineStr">
        <is>
          <t>Persone ricevimento</t>
        </is>
      </c>
      <c r="H4" s="3" t="inlineStr">
        <is>
          <t>Data risposta</t>
        </is>
      </c>
      <c r="I4" s="3" t="inlineStr">
        <is>
          <t>Responsabile</t>
        </is>
      </c>
      <c r="J4" s="3" t="inlineStr">
        <is>
          <t>Stato controllo</t>
        </is>
      </c>
    </row>
    <row r="5">
      <c r="A5" s="13" t="inlineStr">
        <is>
          <t>Nucleo fittizio Aurora 01</t>
        </is>
      </c>
      <c r="B5" s="26" t="n">
        <v>2</v>
      </c>
      <c r="C5" s="15" t="inlineStr">
        <is>
          <t>Confermata</t>
        </is>
      </c>
      <c r="D5" s="15" t="inlineStr">
        <is>
          <t>Sì</t>
        </is>
      </c>
      <c r="E5" s="26" t="n">
        <v>2</v>
      </c>
      <c r="F5" s="15" t="inlineStr">
        <is>
          <t>Sì</t>
        </is>
      </c>
      <c r="G5" s="26" t="n">
        <v>2</v>
      </c>
      <c r="H5" s="27" t="n">
        <v>46249</v>
      </c>
      <c r="I5" s="15" t="inlineStr">
        <is>
          <t>Coppia</t>
        </is>
      </c>
      <c r="J5" s="17">
        <f>IF(A5="","",IFERROR(IF(OR(B5="",C5="",D5="",F5="",I5="",AND(C5&lt;&gt;"In attesa",H5=""),AND(B5&lt;&gt;"",NOT(ISNUMBER(B5))),AND(E5&lt;&gt;"",NOT(ISNUMBER(E5))),AND(G5&lt;&gt;"",NOT(ISNUMBER(G5))),AND(H5&lt;&gt;"",NOT(ISNUMBER(H5))),AND(D5="Sì",E5=""),AND(F5="Sì",G5="")),"Da completare",IF(OR(AND(ISNUMBER(E5),ISNUMBER(B5),E5&gt;B5),AND(ISNUMBER(G5),ISNUMBER(B5),G5&gt;B5),AND(D5="Sì",ISNUMBER(E5),E5=0),AND(D5="No",ISNUMBER(E5),E5&lt;&gt;0),AND(D5="Da definire",ISNUMBER(E5),E5&lt;&gt;0),AND(F5="Sì",ISNUMBER(G5),G5=0),AND(F5="No",ISNUMBER(G5),G5&lt;&gt;0),AND(F5="Da definire",ISNUMBER(G5),G5&lt;&gt;0),AND(C5="Declinata",OR(D5&lt;&gt;"No",F5&lt;&gt;"No")),AND(C5="Confermata",OR(D5="Da definire",F5="Da definire",AND(D5="No",F5="No"))),AND(C5="In attesa",OR(H5&lt;&gt;"",D5&lt;&gt;"Da definire",F5&lt;&gt;"Da definire",AND(ISNUMBER(E5),E5&lt;&gt;0),AND(ISNUMBER(G5),G5&lt;&gt;0))),AND(ISNUMBER(H5),ISNUMBER(Parametri!$B$5),H5&gt;Parametri!$B$5),AND(ISNUMBER(H5),ISNUMBER(Parametri!$B$6),H5&lt;Parametri!$B$6),AND(ISNUMBER(H5),ISNUMBER(Parametri!$B$4),H5&gt;Parametri!$B$4),AND(C5="In attesa",ISNUMBER(Parametri!$B$5),TODAY()&gt;Parametri!$B$5)),"Da verificare","Coerente")),"Da verificare"))</f>
        <v/>
      </c>
    </row>
    <row r="6">
      <c r="A6" s="13" t="inlineStr">
        <is>
          <t>Nucleo fittizio Corallo 02</t>
        </is>
      </c>
      <c r="B6" s="26" t="n">
        <v>4</v>
      </c>
      <c r="C6" s="15" t="inlineStr">
        <is>
          <t>Confermata</t>
        </is>
      </c>
      <c r="D6" s="15" t="inlineStr">
        <is>
          <t>Sì</t>
        </is>
      </c>
      <c r="E6" s="26" t="n">
        <v>4</v>
      </c>
      <c r="F6" s="15" t="inlineStr">
        <is>
          <t>No</t>
        </is>
      </c>
      <c r="G6" s="26" t="n">
        <v>0</v>
      </c>
      <c r="H6" s="27" t="n">
        <v>46253</v>
      </c>
      <c r="I6" s="15" t="inlineStr">
        <is>
          <t>Referente fittizio A</t>
        </is>
      </c>
      <c r="J6" s="18">
        <f>IF(A6="","",IFERROR(IF(OR(B6="",C6="",D6="",F6="",I6="",AND(C6&lt;&gt;"In attesa",H6=""),AND(B6&lt;&gt;"",NOT(ISNUMBER(B6))),AND(E6&lt;&gt;"",NOT(ISNUMBER(E6))),AND(G6&lt;&gt;"",NOT(ISNUMBER(G6))),AND(H6&lt;&gt;"",NOT(ISNUMBER(H6))),AND(D6="Sì",E6=""),AND(F6="Sì",G6="")),"Da completare",IF(OR(AND(ISNUMBER(E6),ISNUMBER(B6),E6&gt;B6),AND(ISNUMBER(G6),ISNUMBER(B6),G6&gt;B6),AND(D6="Sì",ISNUMBER(E6),E6=0),AND(D6="No",ISNUMBER(E6),E6&lt;&gt;0),AND(D6="Da definire",ISNUMBER(E6),E6&lt;&gt;0),AND(F6="Sì",ISNUMBER(G6),G6=0),AND(F6="No",ISNUMBER(G6),G6&lt;&gt;0),AND(F6="Da definire",ISNUMBER(G6),G6&lt;&gt;0),AND(C6="Declinata",OR(D6&lt;&gt;"No",F6&lt;&gt;"No")),AND(C6="Confermata",OR(D6="Da definire",F6="Da definire",AND(D6="No",F6="No"))),AND(C6="In attesa",OR(H6&lt;&gt;"",D6&lt;&gt;"Da definire",F6&lt;&gt;"Da definire",AND(ISNUMBER(E6),E6&lt;&gt;0),AND(ISNUMBER(G6),G6&lt;&gt;0))),AND(ISNUMBER(H6),ISNUMBER(Parametri!$B$5),H6&gt;Parametri!$B$5),AND(ISNUMBER(H6),ISNUMBER(Parametri!$B$6),H6&lt;Parametri!$B$6),AND(ISNUMBER(H6),ISNUMBER(Parametri!$B$4),H6&gt;Parametri!$B$4),AND(C6="In attesa",ISNUMBER(Parametri!$B$5),TODAY()&gt;Parametri!$B$5)),"Da verificare","Coerente")),"Da verificare"))</f>
        <v/>
      </c>
    </row>
    <row r="7">
      <c r="A7" s="13" t="inlineStr">
        <is>
          <t>Invitato fittizio Glicine 03</t>
        </is>
      </c>
      <c r="B7" s="26" t="n">
        <v>1</v>
      </c>
      <c r="C7" s="15" t="inlineStr">
        <is>
          <t>Declinata</t>
        </is>
      </c>
      <c r="D7" s="15" t="inlineStr">
        <is>
          <t>No</t>
        </is>
      </c>
      <c r="E7" s="26" t="n">
        <v>0</v>
      </c>
      <c r="F7" s="15" t="inlineStr">
        <is>
          <t>No</t>
        </is>
      </c>
      <c r="G7" s="26" t="n">
        <v>0</v>
      </c>
      <c r="H7" s="27" t="n">
        <v>46256</v>
      </c>
      <c r="I7" s="15" t="inlineStr">
        <is>
          <t>Referente fittizio B</t>
        </is>
      </c>
      <c r="J7" s="17">
        <f>IF(A7="","",IFERROR(IF(OR(B7="",C7="",D7="",F7="",I7="",AND(C7&lt;&gt;"In attesa",H7=""),AND(B7&lt;&gt;"",NOT(ISNUMBER(B7))),AND(E7&lt;&gt;"",NOT(ISNUMBER(E7))),AND(G7&lt;&gt;"",NOT(ISNUMBER(G7))),AND(H7&lt;&gt;"",NOT(ISNUMBER(H7))),AND(D7="Sì",E7=""),AND(F7="Sì",G7="")),"Da completare",IF(OR(AND(ISNUMBER(E7),ISNUMBER(B7),E7&gt;B7),AND(ISNUMBER(G7),ISNUMBER(B7),G7&gt;B7),AND(D7="Sì",ISNUMBER(E7),E7=0),AND(D7="No",ISNUMBER(E7),E7&lt;&gt;0),AND(D7="Da definire",ISNUMBER(E7),E7&lt;&gt;0),AND(F7="Sì",ISNUMBER(G7),G7=0),AND(F7="No",ISNUMBER(G7),G7&lt;&gt;0),AND(F7="Da definire",ISNUMBER(G7),G7&lt;&gt;0),AND(C7="Declinata",OR(D7&lt;&gt;"No",F7&lt;&gt;"No")),AND(C7="Confermata",OR(D7="Da definire",F7="Da definire",AND(D7="No",F7="No"))),AND(C7="In attesa",OR(H7&lt;&gt;"",D7&lt;&gt;"Da definire",F7&lt;&gt;"Da definire",AND(ISNUMBER(E7),E7&lt;&gt;0),AND(ISNUMBER(G7),G7&lt;&gt;0))),AND(ISNUMBER(H7),ISNUMBER(Parametri!$B$5),H7&gt;Parametri!$B$5),AND(ISNUMBER(H7),ISNUMBER(Parametri!$B$6),H7&lt;Parametri!$B$6),AND(ISNUMBER(H7),ISNUMBER(Parametri!$B$4),H7&gt;Parametri!$B$4),AND(C7="In attesa",ISNUMBER(Parametri!$B$5),TODAY()&gt;Parametri!$B$5)),"Da verificare","Coerente")),"Da verificare"))</f>
        <v/>
      </c>
    </row>
    <row r="8">
      <c r="A8" s="13" t="inlineStr">
        <is>
          <t>Nucleo fittizio Nuvola 04</t>
        </is>
      </c>
      <c r="B8" s="26" t="n">
        <v>3</v>
      </c>
      <c r="C8" s="15" t="inlineStr">
        <is>
          <t>In attesa</t>
        </is>
      </c>
      <c r="D8" s="15" t="inlineStr">
        <is>
          <t>Da definire</t>
        </is>
      </c>
      <c r="E8" s="26" t="n">
        <v>0</v>
      </c>
      <c r="F8" s="15" t="inlineStr">
        <is>
          <t>Da definire</t>
        </is>
      </c>
      <c r="G8" s="26" t="n">
        <v>0</v>
      </c>
      <c r="H8" s="27" t="n"/>
      <c r="I8" s="15" t="inlineStr">
        <is>
          <t>Coppia</t>
        </is>
      </c>
      <c r="J8" s="18">
        <f>IF(A8="","",IFERROR(IF(OR(B8="",C8="",D8="",F8="",I8="",AND(C8&lt;&gt;"In attesa",H8=""),AND(B8&lt;&gt;"",NOT(ISNUMBER(B8))),AND(E8&lt;&gt;"",NOT(ISNUMBER(E8))),AND(G8&lt;&gt;"",NOT(ISNUMBER(G8))),AND(H8&lt;&gt;"",NOT(ISNUMBER(H8))),AND(D8="Sì",E8=""),AND(F8="Sì",G8="")),"Da completare",IF(OR(AND(ISNUMBER(E8),ISNUMBER(B8),E8&gt;B8),AND(ISNUMBER(G8),ISNUMBER(B8),G8&gt;B8),AND(D8="Sì",ISNUMBER(E8),E8=0),AND(D8="No",ISNUMBER(E8),E8&lt;&gt;0),AND(D8="Da definire",ISNUMBER(E8),E8&lt;&gt;0),AND(F8="Sì",ISNUMBER(G8),G8=0),AND(F8="No",ISNUMBER(G8),G8&lt;&gt;0),AND(F8="Da definire",ISNUMBER(G8),G8&lt;&gt;0),AND(C8="Declinata",OR(D8&lt;&gt;"No",F8&lt;&gt;"No")),AND(C8="Confermata",OR(D8="Da definire",F8="Da definire",AND(D8="No",F8="No"))),AND(C8="In attesa",OR(H8&lt;&gt;"",D8&lt;&gt;"Da definire",F8&lt;&gt;"Da definire",AND(ISNUMBER(E8),E8&lt;&gt;0),AND(ISNUMBER(G8),G8&lt;&gt;0))),AND(ISNUMBER(H8),ISNUMBER(Parametri!$B$5),H8&gt;Parametri!$B$5),AND(ISNUMBER(H8),ISNUMBER(Parametri!$B$6),H8&lt;Parametri!$B$6),AND(ISNUMBER(H8),ISNUMBER(Parametri!$B$4),H8&gt;Parametri!$B$4),AND(C8="In attesa",ISNUMBER(Parametri!$B$5),TODAY()&gt;Parametri!$B$5)),"Da verificare","Coerente")),"Da verificare"))</f>
        <v/>
      </c>
    </row>
    <row r="9">
      <c r="A9" s="13" t="inlineStr">
        <is>
          <t>Nucleo fittizio Cedro 05</t>
        </is>
      </c>
      <c r="B9" s="26" t="n">
        <v>2</v>
      </c>
      <c r="C9" s="15" t="inlineStr">
        <is>
          <t>Confermata</t>
        </is>
      </c>
      <c r="D9" s="15" t="inlineStr">
        <is>
          <t>No</t>
        </is>
      </c>
      <c r="E9" s="26" t="n">
        <v>0</v>
      </c>
      <c r="F9" s="15" t="inlineStr">
        <is>
          <t>Sì</t>
        </is>
      </c>
      <c r="G9" s="26" t="n">
        <v>2</v>
      </c>
      <c r="H9" s="27" t="n">
        <v>46262</v>
      </c>
      <c r="I9" s="15" t="inlineStr">
        <is>
          <t>Referente fittizio A</t>
        </is>
      </c>
      <c r="J9" s="17">
        <f>IF(A9="","",IFERROR(IF(OR(B9="",C9="",D9="",F9="",I9="",AND(C9&lt;&gt;"In attesa",H9=""),AND(B9&lt;&gt;"",NOT(ISNUMBER(B9))),AND(E9&lt;&gt;"",NOT(ISNUMBER(E9))),AND(G9&lt;&gt;"",NOT(ISNUMBER(G9))),AND(H9&lt;&gt;"",NOT(ISNUMBER(H9))),AND(D9="Sì",E9=""),AND(F9="Sì",G9="")),"Da completare",IF(OR(AND(ISNUMBER(E9),ISNUMBER(B9),E9&gt;B9),AND(ISNUMBER(G9),ISNUMBER(B9),G9&gt;B9),AND(D9="Sì",ISNUMBER(E9),E9=0),AND(D9="No",ISNUMBER(E9),E9&lt;&gt;0),AND(D9="Da definire",ISNUMBER(E9),E9&lt;&gt;0),AND(F9="Sì",ISNUMBER(G9),G9=0),AND(F9="No",ISNUMBER(G9),G9&lt;&gt;0),AND(F9="Da definire",ISNUMBER(G9),G9&lt;&gt;0),AND(C9="Declinata",OR(D9&lt;&gt;"No",F9&lt;&gt;"No")),AND(C9="Confermata",OR(D9="Da definire",F9="Da definire",AND(D9="No",F9="No"))),AND(C9="In attesa",OR(H9&lt;&gt;"",D9&lt;&gt;"Da definire",F9&lt;&gt;"Da definire",AND(ISNUMBER(E9),E9&lt;&gt;0),AND(ISNUMBER(G9),G9&lt;&gt;0))),AND(ISNUMBER(H9),ISNUMBER(Parametri!$B$5),H9&gt;Parametri!$B$5),AND(ISNUMBER(H9),ISNUMBER(Parametri!$B$6),H9&lt;Parametri!$B$6),AND(ISNUMBER(H9),ISNUMBER(Parametri!$B$4),H9&gt;Parametri!$B$4),AND(C9="In attesa",ISNUMBER(Parametri!$B$5),TODAY()&gt;Parametri!$B$5)),"Da verificare","Coerente")),"Da verificare"))</f>
        <v/>
      </c>
    </row>
    <row r="10">
      <c r="A10" s="13" t="inlineStr">
        <is>
          <t>Nucleo fittizio Mosaico 06</t>
        </is>
      </c>
      <c r="B10" s="26" t="n">
        <v>5</v>
      </c>
      <c r="C10" s="15" t="inlineStr">
        <is>
          <t>Confermata</t>
        </is>
      </c>
      <c r="D10" s="15" t="inlineStr">
        <is>
          <t>Sì</t>
        </is>
      </c>
      <c r="E10" s="26" t="n">
        <v>5</v>
      </c>
      <c r="F10" s="15" t="inlineStr">
        <is>
          <t>Sì</t>
        </is>
      </c>
      <c r="G10" s="26" t="n">
        <v>4</v>
      </c>
      <c r="H10" s="27" t="n">
        <v>46265</v>
      </c>
      <c r="I10" s="15" t="inlineStr">
        <is>
          <t>Referente fittizio B</t>
        </is>
      </c>
      <c r="J10" s="18">
        <f>IF(A10="","",IFERROR(IF(OR(B10="",C10="",D10="",F10="",I10="",AND(C10&lt;&gt;"In attesa",H10=""),AND(B10&lt;&gt;"",NOT(ISNUMBER(B10))),AND(E10&lt;&gt;"",NOT(ISNUMBER(E10))),AND(G10&lt;&gt;"",NOT(ISNUMBER(G10))),AND(H10&lt;&gt;"",NOT(ISNUMBER(H10))),AND(D10="Sì",E10=""),AND(F10="Sì",G10="")),"Da completare",IF(OR(AND(ISNUMBER(E10),ISNUMBER(B10),E10&gt;B10),AND(ISNUMBER(G10),ISNUMBER(B10),G10&gt;B10),AND(D10="Sì",ISNUMBER(E10),E10=0),AND(D10="No",ISNUMBER(E10),E10&lt;&gt;0),AND(D10="Da definire",ISNUMBER(E10),E10&lt;&gt;0),AND(F10="Sì",ISNUMBER(G10),G10=0),AND(F10="No",ISNUMBER(G10),G10&lt;&gt;0),AND(F10="Da definire",ISNUMBER(G10),G10&lt;&gt;0),AND(C10="Declinata",OR(D10&lt;&gt;"No",F10&lt;&gt;"No")),AND(C10="Confermata",OR(D10="Da definire",F10="Da definire",AND(D10="No",F10="No"))),AND(C10="In attesa",OR(H10&lt;&gt;"",D10&lt;&gt;"Da definire",F10&lt;&gt;"Da definire",AND(ISNUMBER(E10),E10&lt;&gt;0),AND(ISNUMBER(G10),G10&lt;&gt;0))),AND(ISNUMBER(H10),ISNUMBER(Parametri!$B$5),H10&gt;Parametri!$B$5),AND(ISNUMBER(H10),ISNUMBER(Parametri!$B$6),H10&lt;Parametri!$B$6),AND(ISNUMBER(H10),ISNUMBER(Parametri!$B$4),H10&gt;Parametri!$B$4),AND(C10="In attesa",ISNUMBER(Parametri!$B$5),TODAY()&gt;Parametri!$B$5)),"Da verificare","Coerente")),"Da verificare"))</f>
        <v/>
      </c>
    </row>
    <row r="11">
      <c r="A11" s="13" t="inlineStr">
        <is>
          <t>Nucleo fittizio Lavanda 07</t>
        </is>
      </c>
      <c r="B11" s="26" t="n">
        <v>2</v>
      </c>
      <c r="C11" s="15" t="inlineStr">
        <is>
          <t>Confermata</t>
        </is>
      </c>
      <c r="D11" s="15" t="inlineStr">
        <is>
          <t>Sì</t>
        </is>
      </c>
      <c r="E11" s="26" t="n">
        <v>1</v>
      </c>
      <c r="F11" s="15" t="inlineStr">
        <is>
          <t>Sì</t>
        </is>
      </c>
      <c r="G11" s="26" t="n">
        <v>1</v>
      </c>
      <c r="H11" s="27" t="n">
        <v>46269</v>
      </c>
      <c r="I11" s="15" t="inlineStr">
        <is>
          <t>Coppia</t>
        </is>
      </c>
      <c r="J11" s="17">
        <f>IF(A11="","",IFERROR(IF(OR(B11="",C11="",D11="",F11="",I11="",AND(C11&lt;&gt;"In attesa",H11=""),AND(B11&lt;&gt;"",NOT(ISNUMBER(B11))),AND(E11&lt;&gt;"",NOT(ISNUMBER(E11))),AND(G11&lt;&gt;"",NOT(ISNUMBER(G11))),AND(H11&lt;&gt;"",NOT(ISNUMBER(H11))),AND(D11="Sì",E11=""),AND(F11="Sì",G11="")),"Da completare",IF(OR(AND(ISNUMBER(E11),ISNUMBER(B11),E11&gt;B11),AND(ISNUMBER(G11),ISNUMBER(B11),G11&gt;B11),AND(D11="Sì",ISNUMBER(E11),E11=0),AND(D11="No",ISNUMBER(E11),E11&lt;&gt;0),AND(D11="Da definire",ISNUMBER(E11),E11&lt;&gt;0),AND(F11="Sì",ISNUMBER(G11),G11=0),AND(F11="No",ISNUMBER(G11),G11&lt;&gt;0),AND(F11="Da definire",ISNUMBER(G11),G11&lt;&gt;0),AND(C11="Declinata",OR(D11&lt;&gt;"No",F11&lt;&gt;"No")),AND(C11="Confermata",OR(D11="Da definire",F11="Da definire",AND(D11="No",F11="No"))),AND(C11="In attesa",OR(H11&lt;&gt;"",D11&lt;&gt;"Da definire",F11&lt;&gt;"Da definire",AND(ISNUMBER(E11),E11&lt;&gt;0),AND(ISNUMBER(G11),G11&lt;&gt;0))),AND(ISNUMBER(H11),ISNUMBER(Parametri!$B$5),H11&gt;Parametri!$B$5),AND(ISNUMBER(H11),ISNUMBER(Parametri!$B$6),H11&lt;Parametri!$B$6),AND(ISNUMBER(H11),ISNUMBER(Parametri!$B$4),H11&gt;Parametri!$B$4),AND(C11="In attesa",ISNUMBER(Parametri!$B$5),TODAY()&gt;Parametri!$B$5)),"Da verificare","Coerente")),"Da verificare"))</f>
        <v/>
      </c>
    </row>
    <row r="12">
      <c r="A12" s="13" t="inlineStr">
        <is>
          <t>Nucleo fittizio Quarzo 08</t>
        </is>
      </c>
      <c r="B12" s="26" t="n">
        <v>3</v>
      </c>
      <c r="C12" s="15" t="inlineStr">
        <is>
          <t>Confermata</t>
        </is>
      </c>
      <c r="D12" s="15" t="inlineStr">
        <is>
          <t>Sì</t>
        </is>
      </c>
      <c r="E12" s="26" t="n">
        <v>3</v>
      </c>
      <c r="F12" s="15" t="inlineStr">
        <is>
          <t>Da definire</t>
        </is>
      </c>
      <c r="G12" s="26" t="n">
        <v>0</v>
      </c>
      <c r="H12" s="27" t="n">
        <v>46272</v>
      </c>
      <c r="I12" s="15" t="inlineStr">
        <is>
          <t>Referente fittizio A</t>
        </is>
      </c>
      <c r="J12" s="18">
        <f>IF(A12="","",IFERROR(IF(OR(B12="",C12="",D12="",F12="",I12="",AND(C12&lt;&gt;"In attesa",H12=""),AND(B12&lt;&gt;"",NOT(ISNUMBER(B12))),AND(E12&lt;&gt;"",NOT(ISNUMBER(E12))),AND(G12&lt;&gt;"",NOT(ISNUMBER(G12))),AND(H12&lt;&gt;"",NOT(ISNUMBER(H12))),AND(D12="Sì",E12=""),AND(F12="Sì",G12="")),"Da completare",IF(OR(AND(ISNUMBER(E12),ISNUMBER(B12),E12&gt;B12),AND(ISNUMBER(G12),ISNUMBER(B12),G12&gt;B12),AND(D12="Sì",ISNUMBER(E12),E12=0),AND(D12="No",ISNUMBER(E12),E12&lt;&gt;0),AND(D12="Da definire",ISNUMBER(E12),E12&lt;&gt;0),AND(F12="Sì",ISNUMBER(G12),G12=0),AND(F12="No",ISNUMBER(G12),G12&lt;&gt;0),AND(F12="Da definire",ISNUMBER(G12),G12&lt;&gt;0),AND(C12="Declinata",OR(D12&lt;&gt;"No",F12&lt;&gt;"No")),AND(C12="Confermata",OR(D12="Da definire",F12="Da definire",AND(D12="No",F12="No"))),AND(C12="In attesa",OR(H12&lt;&gt;"",D12&lt;&gt;"Da definire",F12&lt;&gt;"Da definire",AND(ISNUMBER(E12),E12&lt;&gt;0),AND(ISNUMBER(G12),G12&lt;&gt;0))),AND(ISNUMBER(H12),ISNUMBER(Parametri!$B$5),H12&gt;Parametri!$B$5),AND(ISNUMBER(H12),ISNUMBER(Parametri!$B$6),H12&lt;Parametri!$B$6),AND(ISNUMBER(H12),ISNUMBER(Parametri!$B$4),H12&gt;Parametri!$B$4),AND(C12="In attesa",ISNUMBER(Parametri!$B$5),TODAY()&gt;Parametri!$B$5)),"Da verificare","Coerente")),"Da verificare"))</f>
        <v/>
      </c>
    </row>
    <row r="13">
      <c r="A13" s="13" t="inlineStr">
        <is>
          <t>Nucleo fittizio Verifica 09</t>
        </is>
      </c>
      <c r="B13" s="26" t="n">
        <v>2</v>
      </c>
      <c r="C13" s="15" t="inlineStr">
        <is>
          <t>Confermata</t>
        </is>
      </c>
      <c r="D13" s="15" t="inlineStr">
        <is>
          <t>Sì</t>
        </is>
      </c>
      <c r="E13" s="26" t="n">
        <v>2</v>
      </c>
      <c r="F13" s="15" t="inlineStr">
        <is>
          <t>Sì</t>
        </is>
      </c>
      <c r="G13" s="26" t="n">
        <v>2</v>
      </c>
      <c r="H13" s="27" t="n"/>
      <c r="I13" s="15" t="inlineStr">
        <is>
          <t>Referente fittizio B</t>
        </is>
      </c>
      <c r="J13" s="17">
        <f>IF(A13="","",IFERROR(IF(OR(B13="",C13="",D13="",F13="",I13="",AND(C13&lt;&gt;"In attesa",H13=""),AND(B13&lt;&gt;"",NOT(ISNUMBER(B13))),AND(E13&lt;&gt;"",NOT(ISNUMBER(E13))),AND(G13&lt;&gt;"",NOT(ISNUMBER(G13))),AND(H13&lt;&gt;"",NOT(ISNUMBER(H13))),AND(D13="Sì",E13=""),AND(F13="Sì",G13="")),"Da completare",IF(OR(AND(ISNUMBER(E13),ISNUMBER(B13),E13&gt;B13),AND(ISNUMBER(G13),ISNUMBER(B13),G13&gt;B13),AND(D13="Sì",ISNUMBER(E13),E13=0),AND(D13="No",ISNUMBER(E13),E13&lt;&gt;0),AND(D13="Da definire",ISNUMBER(E13),E13&lt;&gt;0),AND(F13="Sì",ISNUMBER(G13),G13=0),AND(F13="No",ISNUMBER(G13),G13&lt;&gt;0),AND(F13="Da definire",ISNUMBER(G13),G13&lt;&gt;0),AND(C13="Declinata",OR(D13&lt;&gt;"No",F13&lt;&gt;"No")),AND(C13="Confermata",OR(D13="Da definire",F13="Da definire",AND(D13="No",F13="No"))),AND(C13="In attesa",OR(H13&lt;&gt;"",D13&lt;&gt;"Da definire",F13&lt;&gt;"Da definire",AND(ISNUMBER(E13),E13&lt;&gt;0),AND(ISNUMBER(G13),G13&lt;&gt;0))),AND(ISNUMBER(H13),ISNUMBER(Parametri!$B$5),H13&gt;Parametri!$B$5),AND(ISNUMBER(H13),ISNUMBER(Parametri!$B$6),H13&lt;Parametri!$B$6),AND(ISNUMBER(H13),ISNUMBER(Parametri!$B$4),H13&gt;Parametri!$B$4),AND(C13="In attesa",ISNUMBER(Parametri!$B$5),TODAY()&gt;Parametri!$B$5)),"Da verificare","Coerente")),"Da verificare"))</f>
        <v/>
      </c>
    </row>
    <row r="14">
      <c r="A14" s="13" t="inlineStr">
        <is>
          <t>Nucleo fittizio Limite 10</t>
        </is>
      </c>
      <c r="B14" s="26" t="n">
        <v>20</v>
      </c>
      <c r="C14" s="15" t="inlineStr">
        <is>
          <t>Confermata</t>
        </is>
      </c>
      <c r="D14" s="15" t="inlineStr">
        <is>
          <t>Sì</t>
        </is>
      </c>
      <c r="E14" s="26" t="n">
        <v>20</v>
      </c>
      <c r="F14" s="15" t="inlineStr">
        <is>
          <t>Sì</t>
        </is>
      </c>
      <c r="G14" s="26" t="n">
        <v>20</v>
      </c>
      <c r="H14" s="27" t="n">
        <v>46277</v>
      </c>
      <c r="I14" s="15" t="inlineStr">
        <is>
          <t>Coppia</t>
        </is>
      </c>
      <c r="J14" s="18">
        <f>IF(A14="","",IFERROR(IF(OR(B14="",C14="",D14="",F14="",I14="",AND(C14&lt;&gt;"In attesa",H14=""),AND(B14&lt;&gt;"",NOT(ISNUMBER(B14))),AND(E14&lt;&gt;"",NOT(ISNUMBER(E14))),AND(G14&lt;&gt;"",NOT(ISNUMBER(G14))),AND(H14&lt;&gt;"",NOT(ISNUMBER(H14))),AND(D14="Sì",E14=""),AND(F14="Sì",G14="")),"Da completare",IF(OR(AND(ISNUMBER(E14),ISNUMBER(B14),E14&gt;B14),AND(ISNUMBER(G14),ISNUMBER(B14),G14&gt;B14),AND(D14="Sì",ISNUMBER(E14),E14=0),AND(D14="No",ISNUMBER(E14),E14&lt;&gt;0),AND(D14="Da definire",ISNUMBER(E14),E14&lt;&gt;0),AND(F14="Sì",ISNUMBER(G14),G14=0),AND(F14="No",ISNUMBER(G14),G14&lt;&gt;0),AND(F14="Da definire",ISNUMBER(G14),G14&lt;&gt;0),AND(C14="Declinata",OR(D14&lt;&gt;"No",F14&lt;&gt;"No")),AND(C14="Confermata",OR(D14="Da definire",F14="Da definire",AND(D14="No",F14="No"))),AND(C14="In attesa",OR(H14&lt;&gt;"",D14&lt;&gt;"Da definire",F14&lt;&gt;"Da definire",AND(ISNUMBER(E14),E14&lt;&gt;0),AND(ISNUMBER(G14),G14&lt;&gt;0))),AND(ISNUMBER(H14),ISNUMBER(Parametri!$B$5),H14&gt;Parametri!$B$5),AND(ISNUMBER(H14),ISNUMBER(Parametri!$B$6),H14&lt;Parametri!$B$6),AND(ISNUMBER(H14),ISNUMBER(Parametri!$B$4),H14&gt;Parametri!$B$4),AND(C14="In attesa",ISNUMBER(Parametri!$B$5),TODAY()&gt;Parametri!$B$5)),"Da verificare","Coerente")),"Da verificare"))</f>
        <v/>
      </c>
    </row>
    <row r="15">
      <c r="A15" s="13" t="n"/>
      <c r="B15" s="26" t="n"/>
      <c r="C15" s="15" t="n"/>
      <c r="D15" s="15" t="n"/>
      <c r="E15" s="26" t="n"/>
      <c r="F15" s="15" t="n"/>
      <c r="G15" s="26" t="n"/>
      <c r="H15" s="27" t="n"/>
      <c r="I15" s="15" t="n"/>
      <c r="J15" s="17">
        <f>IF(A15="","",IFERROR(IF(OR(B15="",C15="",D15="",F15="",I15="",AND(C15&lt;&gt;"In attesa",H15=""),AND(B15&lt;&gt;"",NOT(ISNUMBER(B15))),AND(E15&lt;&gt;"",NOT(ISNUMBER(E15))),AND(G15&lt;&gt;"",NOT(ISNUMBER(G15))),AND(H15&lt;&gt;"",NOT(ISNUMBER(H15))),AND(D15="Sì",E15=""),AND(F15="Sì",G15="")),"Da completare",IF(OR(AND(ISNUMBER(E15),ISNUMBER(B15),E15&gt;B15),AND(ISNUMBER(G15),ISNUMBER(B15),G15&gt;B15),AND(D15="Sì",ISNUMBER(E15),E15=0),AND(D15="No",ISNUMBER(E15),E15&lt;&gt;0),AND(D15="Da definire",ISNUMBER(E15),E15&lt;&gt;0),AND(F15="Sì",ISNUMBER(G15),G15=0),AND(F15="No",ISNUMBER(G15),G15&lt;&gt;0),AND(F15="Da definire",ISNUMBER(G15),G15&lt;&gt;0),AND(C15="Declinata",OR(D15&lt;&gt;"No",F15&lt;&gt;"No")),AND(C15="Confermata",OR(D15="Da definire",F15="Da definire",AND(D15="No",F15="No"))),AND(C15="In attesa",OR(H15&lt;&gt;"",D15&lt;&gt;"Da definire",F15&lt;&gt;"Da definire",AND(ISNUMBER(E15),E15&lt;&gt;0),AND(ISNUMBER(G15),G15&lt;&gt;0))),AND(ISNUMBER(H15),ISNUMBER(Parametri!$B$5),H15&gt;Parametri!$B$5),AND(ISNUMBER(H15),ISNUMBER(Parametri!$B$6),H15&lt;Parametri!$B$6),AND(ISNUMBER(H15),ISNUMBER(Parametri!$B$4),H15&gt;Parametri!$B$4),AND(C15="In attesa",ISNUMBER(Parametri!$B$5),TODAY()&gt;Parametri!$B$5)),"Da verificare","Coerente")),"Da verificare"))</f>
        <v/>
      </c>
    </row>
    <row r="16">
      <c r="A16" s="13" t="n"/>
      <c r="B16" s="26" t="n"/>
      <c r="C16" s="15" t="n"/>
      <c r="D16" s="15" t="n"/>
      <c r="E16" s="26" t="n"/>
      <c r="F16" s="15" t="n"/>
      <c r="G16" s="26" t="n"/>
      <c r="H16" s="27" t="n"/>
      <c r="I16" s="15" t="n"/>
      <c r="J16" s="18">
        <f>IF(A16="","",IFERROR(IF(OR(B16="",C16="",D16="",F16="",I16="",AND(C16&lt;&gt;"In attesa",H16=""),AND(B16&lt;&gt;"",NOT(ISNUMBER(B16))),AND(E16&lt;&gt;"",NOT(ISNUMBER(E16))),AND(G16&lt;&gt;"",NOT(ISNUMBER(G16))),AND(H16&lt;&gt;"",NOT(ISNUMBER(H16))),AND(D16="Sì",E16=""),AND(F16="Sì",G16="")),"Da completare",IF(OR(AND(ISNUMBER(E16),ISNUMBER(B16),E16&gt;B16),AND(ISNUMBER(G16),ISNUMBER(B16),G16&gt;B16),AND(D16="Sì",ISNUMBER(E16),E16=0),AND(D16="No",ISNUMBER(E16),E16&lt;&gt;0),AND(D16="Da definire",ISNUMBER(E16),E16&lt;&gt;0),AND(F16="Sì",ISNUMBER(G16),G16=0),AND(F16="No",ISNUMBER(G16),G16&lt;&gt;0),AND(F16="Da definire",ISNUMBER(G16),G16&lt;&gt;0),AND(C16="Declinata",OR(D16&lt;&gt;"No",F16&lt;&gt;"No")),AND(C16="Confermata",OR(D16="Da definire",F16="Da definire",AND(D16="No",F16="No"))),AND(C16="In attesa",OR(H16&lt;&gt;"",D16&lt;&gt;"Da definire",F16&lt;&gt;"Da definire",AND(ISNUMBER(E16),E16&lt;&gt;0),AND(ISNUMBER(G16),G16&lt;&gt;0))),AND(ISNUMBER(H16),ISNUMBER(Parametri!$B$5),H16&gt;Parametri!$B$5),AND(ISNUMBER(H16),ISNUMBER(Parametri!$B$6),H16&lt;Parametri!$B$6),AND(ISNUMBER(H16),ISNUMBER(Parametri!$B$4),H16&gt;Parametri!$B$4),AND(C16="In attesa",ISNUMBER(Parametri!$B$5),TODAY()&gt;Parametri!$B$5)),"Da verificare","Coerente")),"Da verificare"))</f>
        <v/>
      </c>
    </row>
    <row r="17">
      <c r="A17" s="13" t="n"/>
      <c r="B17" s="26" t="n"/>
      <c r="C17" s="15" t="n"/>
      <c r="D17" s="15" t="n"/>
      <c r="E17" s="26" t="n"/>
      <c r="F17" s="15" t="n"/>
      <c r="G17" s="26" t="n"/>
      <c r="H17" s="27" t="n"/>
      <c r="I17" s="15" t="n"/>
      <c r="J17" s="17">
        <f>IF(A17="","",IFERROR(IF(OR(B17="",C17="",D17="",F17="",I17="",AND(C17&lt;&gt;"In attesa",H17=""),AND(B17&lt;&gt;"",NOT(ISNUMBER(B17))),AND(E17&lt;&gt;"",NOT(ISNUMBER(E17))),AND(G17&lt;&gt;"",NOT(ISNUMBER(G17))),AND(H17&lt;&gt;"",NOT(ISNUMBER(H17))),AND(D17="Sì",E17=""),AND(F17="Sì",G17="")),"Da completare",IF(OR(AND(ISNUMBER(E17),ISNUMBER(B17),E17&gt;B17),AND(ISNUMBER(G17),ISNUMBER(B17),G17&gt;B17),AND(D17="Sì",ISNUMBER(E17),E17=0),AND(D17="No",ISNUMBER(E17),E17&lt;&gt;0),AND(D17="Da definire",ISNUMBER(E17),E17&lt;&gt;0),AND(F17="Sì",ISNUMBER(G17),G17=0),AND(F17="No",ISNUMBER(G17),G17&lt;&gt;0),AND(F17="Da definire",ISNUMBER(G17),G17&lt;&gt;0),AND(C17="Declinata",OR(D17&lt;&gt;"No",F17&lt;&gt;"No")),AND(C17="Confermata",OR(D17="Da definire",F17="Da definire",AND(D17="No",F17="No"))),AND(C17="In attesa",OR(H17&lt;&gt;"",D17&lt;&gt;"Da definire",F17&lt;&gt;"Da definire",AND(ISNUMBER(E17),E17&lt;&gt;0),AND(ISNUMBER(G17),G17&lt;&gt;0))),AND(ISNUMBER(H17),ISNUMBER(Parametri!$B$5),H17&gt;Parametri!$B$5),AND(ISNUMBER(H17),ISNUMBER(Parametri!$B$6),H17&lt;Parametri!$B$6),AND(ISNUMBER(H17),ISNUMBER(Parametri!$B$4),H17&gt;Parametri!$B$4),AND(C17="In attesa",ISNUMBER(Parametri!$B$5),TODAY()&gt;Parametri!$B$5)),"Da verificare","Coerente")),"Da verificare"))</f>
        <v/>
      </c>
    </row>
    <row r="18">
      <c r="A18" s="13" t="n"/>
      <c r="B18" s="26" t="n"/>
      <c r="C18" s="15" t="n"/>
      <c r="D18" s="15" t="n"/>
      <c r="E18" s="26" t="n"/>
      <c r="F18" s="15" t="n"/>
      <c r="G18" s="26" t="n"/>
      <c r="H18" s="27" t="n"/>
      <c r="I18" s="15" t="n"/>
      <c r="J18" s="18">
        <f>IF(A18="","",IFERROR(IF(OR(B18="",C18="",D18="",F18="",I18="",AND(C18&lt;&gt;"In attesa",H18=""),AND(B18&lt;&gt;"",NOT(ISNUMBER(B18))),AND(E18&lt;&gt;"",NOT(ISNUMBER(E18))),AND(G18&lt;&gt;"",NOT(ISNUMBER(G18))),AND(H18&lt;&gt;"",NOT(ISNUMBER(H18))),AND(D18="Sì",E18=""),AND(F18="Sì",G18="")),"Da completare",IF(OR(AND(ISNUMBER(E18),ISNUMBER(B18),E18&gt;B18),AND(ISNUMBER(G18),ISNUMBER(B18),G18&gt;B18),AND(D18="Sì",ISNUMBER(E18),E18=0),AND(D18="No",ISNUMBER(E18),E18&lt;&gt;0),AND(D18="Da definire",ISNUMBER(E18),E18&lt;&gt;0),AND(F18="Sì",ISNUMBER(G18),G18=0),AND(F18="No",ISNUMBER(G18),G18&lt;&gt;0),AND(F18="Da definire",ISNUMBER(G18),G18&lt;&gt;0),AND(C18="Declinata",OR(D18&lt;&gt;"No",F18&lt;&gt;"No")),AND(C18="Confermata",OR(D18="Da definire",F18="Da definire",AND(D18="No",F18="No"))),AND(C18="In attesa",OR(H18&lt;&gt;"",D18&lt;&gt;"Da definire",F18&lt;&gt;"Da definire",AND(ISNUMBER(E18),E18&lt;&gt;0),AND(ISNUMBER(G18),G18&lt;&gt;0))),AND(ISNUMBER(H18),ISNUMBER(Parametri!$B$5),H18&gt;Parametri!$B$5),AND(ISNUMBER(H18),ISNUMBER(Parametri!$B$6),H18&lt;Parametri!$B$6),AND(ISNUMBER(H18),ISNUMBER(Parametri!$B$4),H18&gt;Parametri!$B$4),AND(C18="In attesa",ISNUMBER(Parametri!$B$5),TODAY()&gt;Parametri!$B$5)),"Da verificare","Coerente")),"Da verificare"))</f>
        <v/>
      </c>
    </row>
    <row r="19">
      <c r="A19" s="13" t="n"/>
      <c r="B19" s="26" t="n"/>
      <c r="C19" s="15" t="n"/>
      <c r="D19" s="15" t="n"/>
      <c r="E19" s="26" t="n"/>
      <c r="F19" s="15" t="n"/>
      <c r="G19" s="26" t="n"/>
      <c r="H19" s="27" t="n"/>
      <c r="I19" s="15" t="n"/>
      <c r="J19" s="17">
        <f>IF(A19="","",IFERROR(IF(OR(B19="",C19="",D19="",F19="",I19="",AND(C19&lt;&gt;"In attesa",H19=""),AND(B19&lt;&gt;"",NOT(ISNUMBER(B19))),AND(E19&lt;&gt;"",NOT(ISNUMBER(E19))),AND(G19&lt;&gt;"",NOT(ISNUMBER(G19))),AND(H19&lt;&gt;"",NOT(ISNUMBER(H19))),AND(D19="Sì",E19=""),AND(F19="Sì",G19="")),"Da completare",IF(OR(AND(ISNUMBER(E19),ISNUMBER(B19),E19&gt;B19),AND(ISNUMBER(G19),ISNUMBER(B19),G19&gt;B19),AND(D19="Sì",ISNUMBER(E19),E19=0),AND(D19="No",ISNUMBER(E19),E19&lt;&gt;0),AND(D19="Da definire",ISNUMBER(E19),E19&lt;&gt;0),AND(F19="Sì",ISNUMBER(G19),G19=0),AND(F19="No",ISNUMBER(G19),G19&lt;&gt;0),AND(F19="Da definire",ISNUMBER(G19),G19&lt;&gt;0),AND(C19="Declinata",OR(D19&lt;&gt;"No",F19&lt;&gt;"No")),AND(C19="Confermata",OR(D19="Da definire",F19="Da definire",AND(D19="No",F19="No"))),AND(C19="In attesa",OR(H19&lt;&gt;"",D19&lt;&gt;"Da definire",F19&lt;&gt;"Da definire",AND(ISNUMBER(E19),E19&lt;&gt;0),AND(ISNUMBER(G19),G19&lt;&gt;0))),AND(ISNUMBER(H19),ISNUMBER(Parametri!$B$5),H19&gt;Parametri!$B$5),AND(ISNUMBER(H19),ISNUMBER(Parametri!$B$6),H19&lt;Parametri!$B$6),AND(ISNUMBER(H19),ISNUMBER(Parametri!$B$4),H19&gt;Parametri!$B$4),AND(C19="In attesa",ISNUMBER(Parametri!$B$5),TODAY()&gt;Parametri!$B$5)),"Da verificare","Coerente")),"Da verificare"))</f>
        <v/>
      </c>
    </row>
    <row r="20">
      <c r="A20" s="13" t="n"/>
      <c r="B20" s="26" t="n"/>
      <c r="C20" s="15" t="n"/>
      <c r="D20" s="15" t="n"/>
      <c r="E20" s="26" t="n"/>
      <c r="F20" s="15" t="n"/>
      <c r="G20" s="26" t="n"/>
      <c r="H20" s="27" t="n"/>
      <c r="I20" s="15" t="n"/>
      <c r="J20" s="18">
        <f>IF(A20="","",IFERROR(IF(OR(B20="",C20="",D20="",F20="",I20="",AND(C20&lt;&gt;"In attesa",H20=""),AND(B20&lt;&gt;"",NOT(ISNUMBER(B20))),AND(E20&lt;&gt;"",NOT(ISNUMBER(E20))),AND(G20&lt;&gt;"",NOT(ISNUMBER(G20))),AND(H20&lt;&gt;"",NOT(ISNUMBER(H20))),AND(D20="Sì",E20=""),AND(F20="Sì",G20="")),"Da completare",IF(OR(AND(ISNUMBER(E20),ISNUMBER(B20),E20&gt;B20),AND(ISNUMBER(G20),ISNUMBER(B20),G20&gt;B20),AND(D20="Sì",ISNUMBER(E20),E20=0),AND(D20="No",ISNUMBER(E20),E20&lt;&gt;0),AND(D20="Da definire",ISNUMBER(E20),E20&lt;&gt;0),AND(F20="Sì",ISNUMBER(G20),G20=0),AND(F20="No",ISNUMBER(G20),G20&lt;&gt;0),AND(F20="Da definire",ISNUMBER(G20),G20&lt;&gt;0),AND(C20="Declinata",OR(D20&lt;&gt;"No",F20&lt;&gt;"No")),AND(C20="Confermata",OR(D20="Da definire",F20="Da definire",AND(D20="No",F20="No"))),AND(C20="In attesa",OR(H20&lt;&gt;"",D20&lt;&gt;"Da definire",F20&lt;&gt;"Da definire",AND(ISNUMBER(E20),E20&lt;&gt;0),AND(ISNUMBER(G20),G20&lt;&gt;0))),AND(ISNUMBER(H20),ISNUMBER(Parametri!$B$5),H20&gt;Parametri!$B$5),AND(ISNUMBER(H20),ISNUMBER(Parametri!$B$6),H20&lt;Parametri!$B$6),AND(ISNUMBER(H20),ISNUMBER(Parametri!$B$4),H20&gt;Parametri!$B$4),AND(C20="In attesa",ISNUMBER(Parametri!$B$5),TODAY()&gt;Parametri!$B$5)),"Da verificare","Coerente")),"Da verificare"))</f>
        <v/>
      </c>
    </row>
    <row r="21">
      <c r="A21" s="13" t="n"/>
      <c r="B21" s="26" t="n"/>
      <c r="C21" s="15" t="n"/>
      <c r="D21" s="15" t="n"/>
      <c r="E21" s="26" t="n"/>
      <c r="F21" s="15" t="n"/>
      <c r="G21" s="26" t="n"/>
      <c r="H21" s="27" t="n"/>
      <c r="I21" s="15" t="n"/>
      <c r="J21" s="17">
        <f>IF(A21="","",IFERROR(IF(OR(B21="",C21="",D21="",F21="",I21="",AND(C21&lt;&gt;"In attesa",H21=""),AND(B21&lt;&gt;"",NOT(ISNUMBER(B21))),AND(E21&lt;&gt;"",NOT(ISNUMBER(E21))),AND(G21&lt;&gt;"",NOT(ISNUMBER(G21))),AND(H21&lt;&gt;"",NOT(ISNUMBER(H21))),AND(D21="Sì",E21=""),AND(F21="Sì",G21="")),"Da completare",IF(OR(AND(ISNUMBER(E21),ISNUMBER(B21),E21&gt;B21),AND(ISNUMBER(G21),ISNUMBER(B21),G21&gt;B21),AND(D21="Sì",ISNUMBER(E21),E21=0),AND(D21="No",ISNUMBER(E21),E21&lt;&gt;0),AND(D21="Da definire",ISNUMBER(E21),E21&lt;&gt;0),AND(F21="Sì",ISNUMBER(G21),G21=0),AND(F21="No",ISNUMBER(G21),G21&lt;&gt;0),AND(F21="Da definire",ISNUMBER(G21),G21&lt;&gt;0),AND(C21="Declinata",OR(D21&lt;&gt;"No",F21&lt;&gt;"No")),AND(C21="Confermata",OR(D21="Da definire",F21="Da definire",AND(D21="No",F21="No"))),AND(C21="In attesa",OR(H21&lt;&gt;"",D21&lt;&gt;"Da definire",F21&lt;&gt;"Da definire",AND(ISNUMBER(E21),E21&lt;&gt;0),AND(ISNUMBER(G21),G21&lt;&gt;0))),AND(ISNUMBER(H21),ISNUMBER(Parametri!$B$5),H21&gt;Parametri!$B$5),AND(ISNUMBER(H21),ISNUMBER(Parametri!$B$6),H21&lt;Parametri!$B$6),AND(ISNUMBER(H21),ISNUMBER(Parametri!$B$4),H21&gt;Parametri!$B$4),AND(C21="In attesa",ISNUMBER(Parametri!$B$5),TODAY()&gt;Parametri!$B$5)),"Da verificare","Coerente")),"Da verificare"))</f>
        <v/>
      </c>
    </row>
    <row r="22">
      <c r="A22" s="13" t="n"/>
      <c r="B22" s="26" t="n"/>
      <c r="C22" s="15" t="n"/>
      <c r="D22" s="15" t="n"/>
      <c r="E22" s="26" t="n"/>
      <c r="F22" s="15" t="n"/>
      <c r="G22" s="26" t="n"/>
      <c r="H22" s="27" t="n"/>
      <c r="I22" s="15" t="n"/>
      <c r="J22" s="18">
        <f>IF(A22="","",IFERROR(IF(OR(B22="",C22="",D22="",F22="",I22="",AND(C22&lt;&gt;"In attesa",H22=""),AND(B22&lt;&gt;"",NOT(ISNUMBER(B22))),AND(E22&lt;&gt;"",NOT(ISNUMBER(E22))),AND(G22&lt;&gt;"",NOT(ISNUMBER(G22))),AND(H22&lt;&gt;"",NOT(ISNUMBER(H22))),AND(D22="Sì",E22=""),AND(F22="Sì",G22="")),"Da completare",IF(OR(AND(ISNUMBER(E22),ISNUMBER(B22),E22&gt;B22),AND(ISNUMBER(G22),ISNUMBER(B22),G22&gt;B22),AND(D22="Sì",ISNUMBER(E22),E22=0),AND(D22="No",ISNUMBER(E22),E22&lt;&gt;0),AND(D22="Da definire",ISNUMBER(E22),E22&lt;&gt;0),AND(F22="Sì",ISNUMBER(G22),G22=0),AND(F22="No",ISNUMBER(G22),G22&lt;&gt;0),AND(F22="Da definire",ISNUMBER(G22),G22&lt;&gt;0),AND(C22="Declinata",OR(D22&lt;&gt;"No",F22&lt;&gt;"No")),AND(C22="Confermata",OR(D22="Da definire",F22="Da definire",AND(D22="No",F22="No"))),AND(C22="In attesa",OR(H22&lt;&gt;"",D22&lt;&gt;"Da definire",F22&lt;&gt;"Da definire",AND(ISNUMBER(E22),E22&lt;&gt;0),AND(ISNUMBER(G22),G22&lt;&gt;0))),AND(ISNUMBER(H22),ISNUMBER(Parametri!$B$5),H22&gt;Parametri!$B$5),AND(ISNUMBER(H22),ISNUMBER(Parametri!$B$6),H22&lt;Parametri!$B$6),AND(ISNUMBER(H22),ISNUMBER(Parametri!$B$4),H22&gt;Parametri!$B$4),AND(C22="In attesa",ISNUMBER(Parametri!$B$5),TODAY()&gt;Parametri!$B$5)),"Da verificare","Coerente")),"Da verificare"))</f>
        <v/>
      </c>
    </row>
    <row r="23">
      <c r="A23" s="13" t="n"/>
      <c r="B23" s="26" t="n"/>
      <c r="C23" s="15" t="n"/>
      <c r="D23" s="15" t="n"/>
      <c r="E23" s="26" t="n"/>
      <c r="F23" s="15" t="n"/>
      <c r="G23" s="26" t="n"/>
      <c r="H23" s="27" t="n"/>
      <c r="I23" s="15" t="n"/>
      <c r="J23" s="17">
        <f>IF(A23="","",IFERROR(IF(OR(B23="",C23="",D23="",F23="",I23="",AND(C23&lt;&gt;"In attesa",H23=""),AND(B23&lt;&gt;"",NOT(ISNUMBER(B23))),AND(E23&lt;&gt;"",NOT(ISNUMBER(E23))),AND(G23&lt;&gt;"",NOT(ISNUMBER(G23))),AND(H23&lt;&gt;"",NOT(ISNUMBER(H23))),AND(D23="Sì",E23=""),AND(F23="Sì",G23="")),"Da completare",IF(OR(AND(ISNUMBER(E23),ISNUMBER(B23),E23&gt;B23),AND(ISNUMBER(G23),ISNUMBER(B23),G23&gt;B23),AND(D23="Sì",ISNUMBER(E23),E23=0),AND(D23="No",ISNUMBER(E23),E23&lt;&gt;0),AND(D23="Da definire",ISNUMBER(E23),E23&lt;&gt;0),AND(F23="Sì",ISNUMBER(G23),G23=0),AND(F23="No",ISNUMBER(G23),G23&lt;&gt;0),AND(F23="Da definire",ISNUMBER(G23),G23&lt;&gt;0),AND(C23="Declinata",OR(D23&lt;&gt;"No",F23&lt;&gt;"No")),AND(C23="Confermata",OR(D23="Da definire",F23="Da definire",AND(D23="No",F23="No"))),AND(C23="In attesa",OR(H23&lt;&gt;"",D23&lt;&gt;"Da definire",F23&lt;&gt;"Da definire",AND(ISNUMBER(E23),E23&lt;&gt;0),AND(ISNUMBER(G23),G23&lt;&gt;0))),AND(ISNUMBER(H23),ISNUMBER(Parametri!$B$5),H23&gt;Parametri!$B$5),AND(ISNUMBER(H23),ISNUMBER(Parametri!$B$6),H23&lt;Parametri!$B$6),AND(ISNUMBER(H23),ISNUMBER(Parametri!$B$4),H23&gt;Parametri!$B$4),AND(C23="In attesa",ISNUMBER(Parametri!$B$5),TODAY()&gt;Parametri!$B$5)),"Da verificare","Coerente")),"Da verificare"))</f>
        <v/>
      </c>
    </row>
    <row r="24">
      <c r="A24" s="13" t="n"/>
      <c r="B24" s="26" t="n"/>
      <c r="C24" s="15" t="n"/>
      <c r="D24" s="15" t="n"/>
      <c r="E24" s="26" t="n"/>
      <c r="F24" s="15" t="n"/>
      <c r="G24" s="26" t="n"/>
      <c r="H24" s="27" t="n"/>
      <c r="I24" s="15" t="n"/>
      <c r="J24" s="18">
        <f>IF(A24="","",IFERROR(IF(OR(B24="",C24="",D24="",F24="",I24="",AND(C24&lt;&gt;"In attesa",H24=""),AND(B24&lt;&gt;"",NOT(ISNUMBER(B24))),AND(E24&lt;&gt;"",NOT(ISNUMBER(E24))),AND(G24&lt;&gt;"",NOT(ISNUMBER(G24))),AND(H24&lt;&gt;"",NOT(ISNUMBER(H24))),AND(D24="Sì",E24=""),AND(F24="Sì",G24="")),"Da completare",IF(OR(AND(ISNUMBER(E24),ISNUMBER(B24),E24&gt;B24),AND(ISNUMBER(G24),ISNUMBER(B24),G24&gt;B24),AND(D24="Sì",ISNUMBER(E24),E24=0),AND(D24="No",ISNUMBER(E24),E24&lt;&gt;0),AND(D24="Da definire",ISNUMBER(E24),E24&lt;&gt;0),AND(F24="Sì",ISNUMBER(G24),G24=0),AND(F24="No",ISNUMBER(G24),G24&lt;&gt;0),AND(F24="Da definire",ISNUMBER(G24),G24&lt;&gt;0),AND(C24="Declinata",OR(D24&lt;&gt;"No",F24&lt;&gt;"No")),AND(C24="Confermata",OR(D24="Da definire",F24="Da definire",AND(D24="No",F24="No"))),AND(C24="In attesa",OR(H24&lt;&gt;"",D24&lt;&gt;"Da definire",F24&lt;&gt;"Da definire",AND(ISNUMBER(E24),E24&lt;&gt;0),AND(ISNUMBER(G24),G24&lt;&gt;0))),AND(ISNUMBER(H24),ISNUMBER(Parametri!$B$5),H24&gt;Parametri!$B$5),AND(ISNUMBER(H24),ISNUMBER(Parametri!$B$6),H24&lt;Parametri!$B$6),AND(ISNUMBER(H24),ISNUMBER(Parametri!$B$4),H24&gt;Parametri!$B$4),AND(C24="In attesa",ISNUMBER(Parametri!$B$5),TODAY()&gt;Parametri!$B$5)),"Da verificare","Coerente")),"Da verificare"))</f>
        <v/>
      </c>
    </row>
    <row r="25">
      <c r="A25" s="13" t="n"/>
      <c r="B25" s="26" t="n"/>
      <c r="C25" s="15" t="n"/>
      <c r="D25" s="15" t="n"/>
      <c r="E25" s="26" t="n"/>
      <c r="F25" s="15" t="n"/>
      <c r="G25" s="26" t="n"/>
      <c r="H25" s="27" t="n"/>
      <c r="I25" s="15" t="n"/>
      <c r="J25" s="17">
        <f>IF(A25="","",IFERROR(IF(OR(B25="",C25="",D25="",F25="",I25="",AND(C25&lt;&gt;"In attesa",H25=""),AND(B25&lt;&gt;"",NOT(ISNUMBER(B25))),AND(E25&lt;&gt;"",NOT(ISNUMBER(E25))),AND(G25&lt;&gt;"",NOT(ISNUMBER(G25))),AND(H25&lt;&gt;"",NOT(ISNUMBER(H25))),AND(D25="Sì",E25=""),AND(F25="Sì",G25="")),"Da completare",IF(OR(AND(ISNUMBER(E25),ISNUMBER(B25),E25&gt;B25),AND(ISNUMBER(G25),ISNUMBER(B25),G25&gt;B25),AND(D25="Sì",ISNUMBER(E25),E25=0),AND(D25="No",ISNUMBER(E25),E25&lt;&gt;0),AND(D25="Da definire",ISNUMBER(E25),E25&lt;&gt;0),AND(F25="Sì",ISNUMBER(G25),G25=0),AND(F25="No",ISNUMBER(G25),G25&lt;&gt;0),AND(F25="Da definire",ISNUMBER(G25),G25&lt;&gt;0),AND(C25="Declinata",OR(D25&lt;&gt;"No",F25&lt;&gt;"No")),AND(C25="Confermata",OR(D25="Da definire",F25="Da definire",AND(D25="No",F25="No"))),AND(C25="In attesa",OR(H25&lt;&gt;"",D25&lt;&gt;"Da definire",F25&lt;&gt;"Da definire",AND(ISNUMBER(E25),E25&lt;&gt;0),AND(ISNUMBER(G25),G25&lt;&gt;0))),AND(ISNUMBER(H25),ISNUMBER(Parametri!$B$5),H25&gt;Parametri!$B$5),AND(ISNUMBER(H25),ISNUMBER(Parametri!$B$6),H25&lt;Parametri!$B$6),AND(ISNUMBER(H25),ISNUMBER(Parametri!$B$4),H25&gt;Parametri!$B$4),AND(C25="In attesa",ISNUMBER(Parametri!$B$5),TODAY()&gt;Parametri!$B$5)),"Da verificare","Coerente")),"Da verificare"))</f>
        <v/>
      </c>
    </row>
    <row r="26">
      <c r="A26" s="13" t="n"/>
      <c r="B26" s="26" t="n"/>
      <c r="C26" s="15" t="n"/>
      <c r="D26" s="15" t="n"/>
      <c r="E26" s="26" t="n"/>
      <c r="F26" s="15" t="n"/>
      <c r="G26" s="26" t="n"/>
      <c r="H26" s="27" t="n"/>
      <c r="I26" s="15" t="n"/>
      <c r="J26" s="18">
        <f>IF(A26="","",IFERROR(IF(OR(B26="",C26="",D26="",F26="",I26="",AND(C26&lt;&gt;"In attesa",H26=""),AND(B26&lt;&gt;"",NOT(ISNUMBER(B26))),AND(E26&lt;&gt;"",NOT(ISNUMBER(E26))),AND(G26&lt;&gt;"",NOT(ISNUMBER(G26))),AND(H26&lt;&gt;"",NOT(ISNUMBER(H26))),AND(D26="Sì",E26=""),AND(F26="Sì",G26="")),"Da completare",IF(OR(AND(ISNUMBER(E26),ISNUMBER(B26),E26&gt;B26),AND(ISNUMBER(G26),ISNUMBER(B26),G26&gt;B26),AND(D26="Sì",ISNUMBER(E26),E26=0),AND(D26="No",ISNUMBER(E26),E26&lt;&gt;0),AND(D26="Da definire",ISNUMBER(E26),E26&lt;&gt;0),AND(F26="Sì",ISNUMBER(G26),G26=0),AND(F26="No",ISNUMBER(G26),G26&lt;&gt;0),AND(F26="Da definire",ISNUMBER(G26),G26&lt;&gt;0),AND(C26="Declinata",OR(D26&lt;&gt;"No",F26&lt;&gt;"No")),AND(C26="Confermata",OR(D26="Da definire",F26="Da definire",AND(D26="No",F26="No"))),AND(C26="In attesa",OR(H26&lt;&gt;"",D26&lt;&gt;"Da definire",F26&lt;&gt;"Da definire",AND(ISNUMBER(E26),E26&lt;&gt;0),AND(ISNUMBER(G26),G26&lt;&gt;0))),AND(ISNUMBER(H26),ISNUMBER(Parametri!$B$5),H26&gt;Parametri!$B$5),AND(ISNUMBER(H26),ISNUMBER(Parametri!$B$6),H26&lt;Parametri!$B$6),AND(ISNUMBER(H26),ISNUMBER(Parametri!$B$4),H26&gt;Parametri!$B$4),AND(C26="In attesa",ISNUMBER(Parametri!$B$5),TODAY()&gt;Parametri!$B$5)),"Da verificare","Coerente")),"Da verificare"))</f>
        <v/>
      </c>
    </row>
    <row r="27">
      <c r="A27" s="13" t="n"/>
      <c r="B27" s="26" t="n"/>
      <c r="C27" s="15" t="n"/>
      <c r="D27" s="15" t="n"/>
      <c r="E27" s="26" t="n"/>
      <c r="F27" s="15" t="n"/>
      <c r="G27" s="26" t="n"/>
      <c r="H27" s="27" t="n"/>
      <c r="I27" s="15" t="n"/>
      <c r="J27" s="17">
        <f>IF(A27="","",IFERROR(IF(OR(B27="",C27="",D27="",F27="",I27="",AND(C27&lt;&gt;"In attesa",H27=""),AND(B27&lt;&gt;"",NOT(ISNUMBER(B27))),AND(E27&lt;&gt;"",NOT(ISNUMBER(E27))),AND(G27&lt;&gt;"",NOT(ISNUMBER(G27))),AND(H27&lt;&gt;"",NOT(ISNUMBER(H27))),AND(D27="Sì",E27=""),AND(F27="Sì",G27="")),"Da completare",IF(OR(AND(ISNUMBER(E27),ISNUMBER(B27),E27&gt;B27),AND(ISNUMBER(G27),ISNUMBER(B27),G27&gt;B27),AND(D27="Sì",ISNUMBER(E27),E27=0),AND(D27="No",ISNUMBER(E27),E27&lt;&gt;0),AND(D27="Da definire",ISNUMBER(E27),E27&lt;&gt;0),AND(F27="Sì",ISNUMBER(G27),G27=0),AND(F27="No",ISNUMBER(G27),G27&lt;&gt;0),AND(F27="Da definire",ISNUMBER(G27),G27&lt;&gt;0),AND(C27="Declinata",OR(D27&lt;&gt;"No",F27&lt;&gt;"No")),AND(C27="Confermata",OR(D27="Da definire",F27="Da definire",AND(D27="No",F27="No"))),AND(C27="In attesa",OR(H27&lt;&gt;"",D27&lt;&gt;"Da definire",F27&lt;&gt;"Da definire",AND(ISNUMBER(E27),E27&lt;&gt;0),AND(ISNUMBER(G27),G27&lt;&gt;0))),AND(ISNUMBER(H27),ISNUMBER(Parametri!$B$5),H27&gt;Parametri!$B$5),AND(ISNUMBER(H27),ISNUMBER(Parametri!$B$6),H27&lt;Parametri!$B$6),AND(ISNUMBER(H27),ISNUMBER(Parametri!$B$4),H27&gt;Parametri!$B$4),AND(C27="In attesa",ISNUMBER(Parametri!$B$5),TODAY()&gt;Parametri!$B$5)),"Da verificare","Coerente")),"Da verificare"))</f>
        <v/>
      </c>
    </row>
    <row r="28">
      <c r="A28" s="13" t="n"/>
      <c r="B28" s="26" t="n"/>
      <c r="C28" s="15" t="n"/>
      <c r="D28" s="15" t="n"/>
      <c r="E28" s="26" t="n"/>
      <c r="F28" s="15" t="n"/>
      <c r="G28" s="26" t="n"/>
      <c r="H28" s="27" t="n"/>
      <c r="I28" s="15" t="n"/>
      <c r="J28" s="18">
        <f>IF(A28="","",IFERROR(IF(OR(B28="",C28="",D28="",F28="",I28="",AND(C28&lt;&gt;"In attesa",H28=""),AND(B28&lt;&gt;"",NOT(ISNUMBER(B28))),AND(E28&lt;&gt;"",NOT(ISNUMBER(E28))),AND(G28&lt;&gt;"",NOT(ISNUMBER(G28))),AND(H28&lt;&gt;"",NOT(ISNUMBER(H28))),AND(D28="Sì",E28=""),AND(F28="Sì",G28="")),"Da completare",IF(OR(AND(ISNUMBER(E28),ISNUMBER(B28),E28&gt;B28),AND(ISNUMBER(G28),ISNUMBER(B28),G28&gt;B28),AND(D28="Sì",ISNUMBER(E28),E28=0),AND(D28="No",ISNUMBER(E28),E28&lt;&gt;0),AND(D28="Da definire",ISNUMBER(E28),E28&lt;&gt;0),AND(F28="Sì",ISNUMBER(G28),G28=0),AND(F28="No",ISNUMBER(G28),G28&lt;&gt;0),AND(F28="Da definire",ISNUMBER(G28),G28&lt;&gt;0),AND(C28="Declinata",OR(D28&lt;&gt;"No",F28&lt;&gt;"No")),AND(C28="Confermata",OR(D28="Da definire",F28="Da definire",AND(D28="No",F28="No"))),AND(C28="In attesa",OR(H28&lt;&gt;"",D28&lt;&gt;"Da definire",F28&lt;&gt;"Da definire",AND(ISNUMBER(E28),E28&lt;&gt;0),AND(ISNUMBER(G28),G28&lt;&gt;0))),AND(ISNUMBER(H28),ISNUMBER(Parametri!$B$5),H28&gt;Parametri!$B$5),AND(ISNUMBER(H28),ISNUMBER(Parametri!$B$6),H28&lt;Parametri!$B$6),AND(ISNUMBER(H28),ISNUMBER(Parametri!$B$4),H28&gt;Parametri!$B$4),AND(C28="In attesa",ISNUMBER(Parametri!$B$5),TODAY()&gt;Parametri!$B$5)),"Da verificare","Coerente")),"Da verificare"))</f>
        <v/>
      </c>
    </row>
    <row r="29">
      <c r="A29" s="13" t="n"/>
      <c r="B29" s="26" t="n"/>
      <c r="C29" s="15" t="n"/>
      <c r="D29" s="15" t="n"/>
      <c r="E29" s="26" t="n"/>
      <c r="F29" s="15" t="n"/>
      <c r="G29" s="26" t="n"/>
      <c r="H29" s="27" t="n"/>
      <c r="I29" s="15" t="n"/>
      <c r="J29" s="17">
        <f>IF(A29="","",IFERROR(IF(OR(B29="",C29="",D29="",F29="",I29="",AND(C29&lt;&gt;"In attesa",H29=""),AND(B29&lt;&gt;"",NOT(ISNUMBER(B29))),AND(E29&lt;&gt;"",NOT(ISNUMBER(E29))),AND(G29&lt;&gt;"",NOT(ISNUMBER(G29))),AND(H29&lt;&gt;"",NOT(ISNUMBER(H29))),AND(D29="Sì",E29=""),AND(F29="Sì",G29="")),"Da completare",IF(OR(AND(ISNUMBER(E29),ISNUMBER(B29),E29&gt;B29),AND(ISNUMBER(G29),ISNUMBER(B29),G29&gt;B29),AND(D29="Sì",ISNUMBER(E29),E29=0),AND(D29="No",ISNUMBER(E29),E29&lt;&gt;0),AND(D29="Da definire",ISNUMBER(E29),E29&lt;&gt;0),AND(F29="Sì",ISNUMBER(G29),G29=0),AND(F29="No",ISNUMBER(G29),G29&lt;&gt;0),AND(F29="Da definire",ISNUMBER(G29),G29&lt;&gt;0),AND(C29="Declinata",OR(D29&lt;&gt;"No",F29&lt;&gt;"No")),AND(C29="Confermata",OR(D29="Da definire",F29="Da definire",AND(D29="No",F29="No"))),AND(C29="In attesa",OR(H29&lt;&gt;"",D29&lt;&gt;"Da definire",F29&lt;&gt;"Da definire",AND(ISNUMBER(E29),E29&lt;&gt;0),AND(ISNUMBER(G29),G29&lt;&gt;0))),AND(ISNUMBER(H29),ISNUMBER(Parametri!$B$5),H29&gt;Parametri!$B$5),AND(ISNUMBER(H29),ISNUMBER(Parametri!$B$6),H29&lt;Parametri!$B$6),AND(ISNUMBER(H29),ISNUMBER(Parametri!$B$4),H29&gt;Parametri!$B$4),AND(C29="In attesa",ISNUMBER(Parametri!$B$5),TODAY()&gt;Parametri!$B$5)),"Da verificare","Coerente")),"Da verificare"))</f>
        <v/>
      </c>
    </row>
    <row r="30">
      <c r="A30" s="13" t="n"/>
      <c r="B30" s="26" t="n"/>
      <c r="C30" s="15" t="n"/>
      <c r="D30" s="15" t="n"/>
      <c r="E30" s="26" t="n"/>
      <c r="F30" s="15" t="n"/>
      <c r="G30" s="26" t="n"/>
      <c r="H30" s="27" t="n"/>
      <c r="I30" s="15" t="n"/>
      <c r="J30" s="18">
        <f>IF(A30="","",IFERROR(IF(OR(B30="",C30="",D30="",F30="",I30="",AND(C30&lt;&gt;"In attesa",H30=""),AND(B30&lt;&gt;"",NOT(ISNUMBER(B30))),AND(E30&lt;&gt;"",NOT(ISNUMBER(E30))),AND(G30&lt;&gt;"",NOT(ISNUMBER(G30))),AND(H30&lt;&gt;"",NOT(ISNUMBER(H30))),AND(D30="Sì",E30=""),AND(F30="Sì",G30="")),"Da completare",IF(OR(AND(ISNUMBER(E30),ISNUMBER(B30),E30&gt;B30),AND(ISNUMBER(G30),ISNUMBER(B30),G30&gt;B30),AND(D30="Sì",ISNUMBER(E30),E30=0),AND(D30="No",ISNUMBER(E30),E30&lt;&gt;0),AND(D30="Da definire",ISNUMBER(E30),E30&lt;&gt;0),AND(F30="Sì",ISNUMBER(G30),G30=0),AND(F30="No",ISNUMBER(G30),G30&lt;&gt;0),AND(F30="Da definire",ISNUMBER(G30),G30&lt;&gt;0),AND(C30="Declinata",OR(D30&lt;&gt;"No",F30&lt;&gt;"No")),AND(C30="Confermata",OR(D30="Da definire",F30="Da definire",AND(D30="No",F30="No"))),AND(C30="In attesa",OR(H30&lt;&gt;"",D30&lt;&gt;"Da definire",F30&lt;&gt;"Da definire",AND(ISNUMBER(E30),E30&lt;&gt;0),AND(ISNUMBER(G30),G30&lt;&gt;0))),AND(ISNUMBER(H30),ISNUMBER(Parametri!$B$5),H30&gt;Parametri!$B$5),AND(ISNUMBER(H30),ISNUMBER(Parametri!$B$6),H30&lt;Parametri!$B$6),AND(ISNUMBER(H30),ISNUMBER(Parametri!$B$4),H30&gt;Parametri!$B$4),AND(C30="In attesa",ISNUMBER(Parametri!$B$5),TODAY()&gt;Parametri!$B$5)),"Da verificare","Coerente")),"Da verificare"))</f>
        <v/>
      </c>
    </row>
    <row r="31">
      <c r="A31" s="13" t="n"/>
      <c r="B31" s="26" t="n"/>
      <c r="C31" s="15" t="n"/>
      <c r="D31" s="15" t="n"/>
      <c r="E31" s="26" t="n"/>
      <c r="F31" s="15" t="n"/>
      <c r="G31" s="26" t="n"/>
      <c r="H31" s="27" t="n"/>
      <c r="I31" s="15" t="n"/>
      <c r="J31" s="17">
        <f>IF(A31="","",IFERROR(IF(OR(B31="",C31="",D31="",F31="",I31="",AND(C31&lt;&gt;"In attesa",H31=""),AND(B31&lt;&gt;"",NOT(ISNUMBER(B31))),AND(E31&lt;&gt;"",NOT(ISNUMBER(E31))),AND(G31&lt;&gt;"",NOT(ISNUMBER(G31))),AND(H31&lt;&gt;"",NOT(ISNUMBER(H31))),AND(D31="Sì",E31=""),AND(F31="Sì",G31="")),"Da completare",IF(OR(AND(ISNUMBER(E31),ISNUMBER(B31),E31&gt;B31),AND(ISNUMBER(G31),ISNUMBER(B31),G31&gt;B31),AND(D31="Sì",ISNUMBER(E31),E31=0),AND(D31="No",ISNUMBER(E31),E31&lt;&gt;0),AND(D31="Da definire",ISNUMBER(E31),E31&lt;&gt;0),AND(F31="Sì",ISNUMBER(G31),G31=0),AND(F31="No",ISNUMBER(G31),G31&lt;&gt;0),AND(F31="Da definire",ISNUMBER(G31),G31&lt;&gt;0),AND(C31="Declinata",OR(D31&lt;&gt;"No",F31&lt;&gt;"No")),AND(C31="Confermata",OR(D31="Da definire",F31="Da definire",AND(D31="No",F31="No"))),AND(C31="In attesa",OR(H31&lt;&gt;"",D31&lt;&gt;"Da definire",F31&lt;&gt;"Da definire",AND(ISNUMBER(E31),E31&lt;&gt;0),AND(ISNUMBER(G31),G31&lt;&gt;0))),AND(ISNUMBER(H31),ISNUMBER(Parametri!$B$5),H31&gt;Parametri!$B$5),AND(ISNUMBER(H31),ISNUMBER(Parametri!$B$6),H31&lt;Parametri!$B$6),AND(ISNUMBER(H31),ISNUMBER(Parametri!$B$4),H31&gt;Parametri!$B$4),AND(C31="In attesa",ISNUMBER(Parametri!$B$5),TODAY()&gt;Parametri!$B$5)),"Da verificare","Coerente")),"Da verificare"))</f>
        <v/>
      </c>
    </row>
    <row r="32">
      <c r="A32" s="13" t="n"/>
      <c r="B32" s="26" t="n"/>
      <c r="C32" s="15" t="n"/>
      <c r="D32" s="15" t="n"/>
      <c r="E32" s="26" t="n"/>
      <c r="F32" s="15" t="n"/>
      <c r="G32" s="26" t="n"/>
      <c r="H32" s="27" t="n"/>
      <c r="I32" s="15" t="n"/>
      <c r="J32" s="18">
        <f>IF(A32="","",IFERROR(IF(OR(B32="",C32="",D32="",F32="",I32="",AND(C32&lt;&gt;"In attesa",H32=""),AND(B32&lt;&gt;"",NOT(ISNUMBER(B32))),AND(E32&lt;&gt;"",NOT(ISNUMBER(E32))),AND(G32&lt;&gt;"",NOT(ISNUMBER(G32))),AND(H32&lt;&gt;"",NOT(ISNUMBER(H32))),AND(D32="Sì",E32=""),AND(F32="Sì",G32="")),"Da completare",IF(OR(AND(ISNUMBER(E32),ISNUMBER(B32),E32&gt;B32),AND(ISNUMBER(G32),ISNUMBER(B32),G32&gt;B32),AND(D32="Sì",ISNUMBER(E32),E32=0),AND(D32="No",ISNUMBER(E32),E32&lt;&gt;0),AND(D32="Da definire",ISNUMBER(E32),E32&lt;&gt;0),AND(F32="Sì",ISNUMBER(G32),G32=0),AND(F32="No",ISNUMBER(G32),G32&lt;&gt;0),AND(F32="Da definire",ISNUMBER(G32),G32&lt;&gt;0),AND(C32="Declinata",OR(D32&lt;&gt;"No",F32&lt;&gt;"No")),AND(C32="Confermata",OR(D32="Da definire",F32="Da definire",AND(D32="No",F32="No"))),AND(C32="In attesa",OR(H32&lt;&gt;"",D32&lt;&gt;"Da definire",F32&lt;&gt;"Da definire",AND(ISNUMBER(E32),E32&lt;&gt;0),AND(ISNUMBER(G32),G32&lt;&gt;0))),AND(ISNUMBER(H32),ISNUMBER(Parametri!$B$5),H32&gt;Parametri!$B$5),AND(ISNUMBER(H32),ISNUMBER(Parametri!$B$6),H32&lt;Parametri!$B$6),AND(ISNUMBER(H32),ISNUMBER(Parametri!$B$4),H32&gt;Parametri!$B$4),AND(C32="In attesa",ISNUMBER(Parametri!$B$5),TODAY()&gt;Parametri!$B$5)),"Da verificare","Coerente")),"Da verificare"))</f>
        <v/>
      </c>
    </row>
    <row r="33">
      <c r="A33" s="13" t="n"/>
      <c r="B33" s="26" t="n"/>
      <c r="C33" s="15" t="n"/>
      <c r="D33" s="15" t="n"/>
      <c r="E33" s="26" t="n"/>
      <c r="F33" s="15" t="n"/>
      <c r="G33" s="26" t="n"/>
      <c r="H33" s="27" t="n"/>
      <c r="I33" s="15" t="n"/>
      <c r="J33" s="17">
        <f>IF(A33="","",IFERROR(IF(OR(B33="",C33="",D33="",F33="",I33="",AND(C33&lt;&gt;"In attesa",H33=""),AND(B33&lt;&gt;"",NOT(ISNUMBER(B33))),AND(E33&lt;&gt;"",NOT(ISNUMBER(E33))),AND(G33&lt;&gt;"",NOT(ISNUMBER(G33))),AND(H33&lt;&gt;"",NOT(ISNUMBER(H33))),AND(D33="Sì",E33=""),AND(F33="Sì",G33="")),"Da completare",IF(OR(AND(ISNUMBER(E33),ISNUMBER(B33),E33&gt;B33),AND(ISNUMBER(G33),ISNUMBER(B33),G33&gt;B33),AND(D33="Sì",ISNUMBER(E33),E33=0),AND(D33="No",ISNUMBER(E33),E33&lt;&gt;0),AND(D33="Da definire",ISNUMBER(E33),E33&lt;&gt;0),AND(F33="Sì",ISNUMBER(G33),G33=0),AND(F33="No",ISNUMBER(G33),G33&lt;&gt;0),AND(F33="Da definire",ISNUMBER(G33),G33&lt;&gt;0),AND(C33="Declinata",OR(D33&lt;&gt;"No",F33&lt;&gt;"No")),AND(C33="Confermata",OR(D33="Da definire",F33="Da definire",AND(D33="No",F33="No"))),AND(C33="In attesa",OR(H33&lt;&gt;"",D33&lt;&gt;"Da definire",F33&lt;&gt;"Da definire",AND(ISNUMBER(E33),E33&lt;&gt;0),AND(ISNUMBER(G33),G33&lt;&gt;0))),AND(ISNUMBER(H33),ISNUMBER(Parametri!$B$5),H33&gt;Parametri!$B$5),AND(ISNUMBER(H33),ISNUMBER(Parametri!$B$6),H33&lt;Parametri!$B$6),AND(ISNUMBER(H33),ISNUMBER(Parametri!$B$4),H33&gt;Parametri!$B$4),AND(C33="In attesa",ISNUMBER(Parametri!$B$5),TODAY()&gt;Parametri!$B$5)),"Da verificare","Coerente")),"Da verificare"))</f>
        <v/>
      </c>
    </row>
    <row r="34">
      <c r="A34" s="13" t="n"/>
      <c r="B34" s="26" t="n"/>
      <c r="C34" s="15" t="n"/>
      <c r="D34" s="15" t="n"/>
      <c r="E34" s="26" t="n"/>
      <c r="F34" s="15" t="n"/>
      <c r="G34" s="26" t="n"/>
      <c r="H34" s="27" t="n"/>
      <c r="I34" s="15" t="n"/>
      <c r="J34" s="18">
        <f>IF(A34="","",IFERROR(IF(OR(B34="",C34="",D34="",F34="",I34="",AND(C34&lt;&gt;"In attesa",H34=""),AND(B34&lt;&gt;"",NOT(ISNUMBER(B34))),AND(E34&lt;&gt;"",NOT(ISNUMBER(E34))),AND(G34&lt;&gt;"",NOT(ISNUMBER(G34))),AND(H34&lt;&gt;"",NOT(ISNUMBER(H34))),AND(D34="Sì",E34=""),AND(F34="Sì",G34="")),"Da completare",IF(OR(AND(ISNUMBER(E34),ISNUMBER(B34),E34&gt;B34),AND(ISNUMBER(G34),ISNUMBER(B34),G34&gt;B34),AND(D34="Sì",ISNUMBER(E34),E34=0),AND(D34="No",ISNUMBER(E34),E34&lt;&gt;0),AND(D34="Da definire",ISNUMBER(E34),E34&lt;&gt;0),AND(F34="Sì",ISNUMBER(G34),G34=0),AND(F34="No",ISNUMBER(G34),G34&lt;&gt;0),AND(F34="Da definire",ISNUMBER(G34),G34&lt;&gt;0),AND(C34="Declinata",OR(D34&lt;&gt;"No",F34&lt;&gt;"No")),AND(C34="Confermata",OR(D34="Da definire",F34="Da definire",AND(D34="No",F34="No"))),AND(C34="In attesa",OR(H34&lt;&gt;"",D34&lt;&gt;"Da definire",F34&lt;&gt;"Da definire",AND(ISNUMBER(E34),E34&lt;&gt;0),AND(ISNUMBER(G34),G34&lt;&gt;0))),AND(ISNUMBER(H34),ISNUMBER(Parametri!$B$5),H34&gt;Parametri!$B$5),AND(ISNUMBER(H34),ISNUMBER(Parametri!$B$6),H34&lt;Parametri!$B$6),AND(ISNUMBER(H34),ISNUMBER(Parametri!$B$4),H34&gt;Parametri!$B$4),AND(C34="In attesa",ISNUMBER(Parametri!$B$5),TODAY()&gt;Parametri!$B$5)),"Da verificare","Coerente")),"Da verificare"))</f>
        <v/>
      </c>
    </row>
    <row r="35">
      <c r="A35" s="13" t="n"/>
      <c r="B35" s="26" t="n"/>
      <c r="C35" s="15" t="n"/>
      <c r="D35" s="15" t="n"/>
      <c r="E35" s="26" t="n"/>
      <c r="F35" s="15" t="n"/>
      <c r="G35" s="26" t="n"/>
      <c r="H35" s="27" t="n"/>
      <c r="I35" s="15" t="n"/>
      <c r="J35" s="17">
        <f>IF(A35="","",IFERROR(IF(OR(B35="",C35="",D35="",F35="",I35="",AND(C35&lt;&gt;"In attesa",H35=""),AND(B35&lt;&gt;"",NOT(ISNUMBER(B35))),AND(E35&lt;&gt;"",NOT(ISNUMBER(E35))),AND(G35&lt;&gt;"",NOT(ISNUMBER(G35))),AND(H35&lt;&gt;"",NOT(ISNUMBER(H35))),AND(D35="Sì",E35=""),AND(F35="Sì",G35="")),"Da completare",IF(OR(AND(ISNUMBER(E35),ISNUMBER(B35),E35&gt;B35),AND(ISNUMBER(G35),ISNUMBER(B35),G35&gt;B35),AND(D35="Sì",ISNUMBER(E35),E35=0),AND(D35="No",ISNUMBER(E35),E35&lt;&gt;0),AND(D35="Da definire",ISNUMBER(E35),E35&lt;&gt;0),AND(F35="Sì",ISNUMBER(G35),G35=0),AND(F35="No",ISNUMBER(G35),G35&lt;&gt;0),AND(F35="Da definire",ISNUMBER(G35),G35&lt;&gt;0),AND(C35="Declinata",OR(D35&lt;&gt;"No",F35&lt;&gt;"No")),AND(C35="Confermata",OR(D35="Da definire",F35="Da definire",AND(D35="No",F35="No"))),AND(C35="In attesa",OR(H35&lt;&gt;"",D35&lt;&gt;"Da definire",F35&lt;&gt;"Da definire",AND(ISNUMBER(E35),E35&lt;&gt;0),AND(ISNUMBER(G35),G35&lt;&gt;0))),AND(ISNUMBER(H35),ISNUMBER(Parametri!$B$5),H35&gt;Parametri!$B$5),AND(ISNUMBER(H35),ISNUMBER(Parametri!$B$6),H35&lt;Parametri!$B$6),AND(ISNUMBER(H35),ISNUMBER(Parametri!$B$4),H35&gt;Parametri!$B$4),AND(C35="In attesa",ISNUMBER(Parametri!$B$5),TODAY()&gt;Parametri!$B$5)),"Da verificare","Coerente")),"Da verificare"))</f>
        <v/>
      </c>
    </row>
    <row r="36">
      <c r="A36" s="13" t="n"/>
      <c r="B36" s="26" t="n"/>
      <c r="C36" s="15" t="n"/>
      <c r="D36" s="15" t="n"/>
      <c r="E36" s="26" t="n"/>
      <c r="F36" s="15" t="n"/>
      <c r="G36" s="26" t="n"/>
      <c r="H36" s="27" t="n"/>
      <c r="I36" s="15" t="n"/>
      <c r="J36" s="18">
        <f>IF(A36="","",IFERROR(IF(OR(B36="",C36="",D36="",F36="",I36="",AND(C36&lt;&gt;"In attesa",H36=""),AND(B36&lt;&gt;"",NOT(ISNUMBER(B36))),AND(E36&lt;&gt;"",NOT(ISNUMBER(E36))),AND(G36&lt;&gt;"",NOT(ISNUMBER(G36))),AND(H36&lt;&gt;"",NOT(ISNUMBER(H36))),AND(D36="Sì",E36=""),AND(F36="Sì",G36="")),"Da completare",IF(OR(AND(ISNUMBER(E36),ISNUMBER(B36),E36&gt;B36),AND(ISNUMBER(G36),ISNUMBER(B36),G36&gt;B36),AND(D36="Sì",ISNUMBER(E36),E36=0),AND(D36="No",ISNUMBER(E36),E36&lt;&gt;0),AND(D36="Da definire",ISNUMBER(E36),E36&lt;&gt;0),AND(F36="Sì",ISNUMBER(G36),G36=0),AND(F36="No",ISNUMBER(G36),G36&lt;&gt;0),AND(F36="Da definire",ISNUMBER(G36),G36&lt;&gt;0),AND(C36="Declinata",OR(D36&lt;&gt;"No",F36&lt;&gt;"No")),AND(C36="Confermata",OR(D36="Da definire",F36="Da definire",AND(D36="No",F36="No"))),AND(C36="In attesa",OR(H36&lt;&gt;"",D36&lt;&gt;"Da definire",F36&lt;&gt;"Da definire",AND(ISNUMBER(E36),E36&lt;&gt;0),AND(ISNUMBER(G36),G36&lt;&gt;0))),AND(ISNUMBER(H36),ISNUMBER(Parametri!$B$5),H36&gt;Parametri!$B$5),AND(ISNUMBER(H36),ISNUMBER(Parametri!$B$6),H36&lt;Parametri!$B$6),AND(ISNUMBER(H36),ISNUMBER(Parametri!$B$4),H36&gt;Parametri!$B$4),AND(C36="In attesa",ISNUMBER(Parametri!$B$5),TODAY()&gt;Parametri!$B$5)),"Da verificare","Coerente")),"Da verificare"))</f>
        <v/>
      </c>
    </row>
    <row r="37">
      <c r="A37" s="13" t="n"/>
      <c r="B37" s="26" t="n"/>
      <c r="C37" s="15" t="n"/>
      <c r="D37" s="15" t="n"/>
      <c r="E37" s="26" t="n"/>
      <c r="F37" s="15" t="n"/>
      <c r="G37" s="26" t="n"/>
      <c r="H37" s="27" t="n"/>
      <c r="I37" s="15" t="n"/>
      <c r="J37" s="17">
        <f>IF(A37="","",IFERROR(IF(OR(B37="",C37="",D37="",F37="",I37="",AND(C37&lt;&gt;"In attesa",H37=""),AND(B37&lt;&gt;"",NOT(ISNUMBER(B37))),AND(E37&lt;&gt;"",NOT(ISNUMBER(E37))),AND(G37&lt;&gt;"",NOT(ISNUMBER(G37))),AND(H37&lt;&gt;"",NOT(ISNUMBER(H37))),AND(D37="Sì",E37=""),AND(F37="Sì",G37="")),"Da completare",IF(OR(AND(ISNUMBER(E37),ISNUMBER(B37),E37&gt;B37),AND(ISNUMBER(G37),ISNUMBER(B37),G37&gt;B37),AND(D37="Sì",ISNUMBER(E37),E37=0),AND(D37="No",ISNUMBER(E37),E37&lt;&gt;0),AND(D37="Da definire",ISNUMBER(E37),E37&lt;&gt;0),AND(F37="Sì",ISNUMBER(G37),G37=0),AND(F37="No",ISNUMBER(G37),G37&lt;&gt;0),AND(F37="Da definire",ISNUMBER(G37),G37&lt;&gt;0),AND(C37="Declinata",OR(D37&lt;&gt;"No",F37&lt;&gt;"No")),AND(C37="Confermata",OR(D37="Da definire",F37="Da definire",AND(D37="No",F37="No"))),AND(C37="In attesa",OR(H37&lt;&gt;"",D37&lt;&gt;"Da definire",F37&lt;&gt;"Da definire",AND(ISNUMBER(E37),E37&lt;&gt;0),AND(ISNUMBER(G37),G37&lt;&gt;0))),AND(ISNUMBER(H37),ISNUMBER(Parametri!$B$5),H37&gt;Parametri!$B$5),AND(ISNUMBER(H37),ISNUMBER(Parametri!$B$6),H37&lt;Parametri!$B$6),AND(ISNUMBER(H37),ISNUMBER(Parametri!$B$4),H37&gt;Parametri!$B$4),AND(C37="In attesa",ISNUMBER(Parametri!$B$5),TODAY()&gt;Parametri!$B$5)),"Da verificare","Coerente")),"Da verificare"))</f>
        <v/>
      </c>
    </row>
    <row r="38">
      <c r="A38" s="13" t="n"/>
      <c r="B38" s="26" t="n"/>
      <c r="C38" s="15" t="n"/>
      <c r="D38" s="15" t="n"/>
      <c r="E38" s="26" t="n"/>
      <c r="F38" s="15" t="n"/>
      <c r="G38" s="26" t="n"/>
      <c r="H38" s="27" t="n"/>
      <c r="I38" s="15" t="n"/>
      <c r="J38" s="18">
        <f>IF(A38="","",IFERROR(IF(OR(B38="",C38="",D38="",F38="",I38="",AND(C38&lt;&gt;"In attesa",H38=""),AND(B38&lt;&gt;"",NOT(ISNUMBER(B38))),AND(E38&lt;&gt;"",NOT(ISNUMBER(E38))),AND(G38&lt;&gt;"",NOT(ISNUMBER(G38))),AND(H38&lt;&gt;"",NOT(ISNUMBER(H38))),AND(D38="Sì",E38=""),AND(F38="Sì",G38="")),"Da completare",IF(OR(AND(ISNUMBER(E38),ISNUMBER(B38),E38&gt;B38),AND(ISNUMBER(G38),ISNUMBER(B38),G38&gt;B38),AND(D38="Sì",ISNUMBER(E38),E38=0),AND(D38="No",ISNUMBER(E38),E38&lt;&gt;0),AND(D38="Da definire",ISNUMBER(E38),E38&lt;&gt;0),AND(F38="Sì",ISNUMBER(G38),G38=0),AND(F38="No",ISNUMBER(G38),G38&lt;&gt;0),AND(F38="Da definire",ISNUMBER(G38),G38&lt;&gt;0),AND(C38="Declinata",OR(D38&lt;&gt;"No",F38&lt;&gt;"No")),AND(C38="Confermata",OR(D38="Da definire",F38="Da definire",AND(D38="No",F38="No"))),AND(C38="In attesa",OR(H38&lt;&gt;"",D38&lt;&gt;"Da definire",F38&lt;&gt;"Da definire",AND(ISNUMBER(E38),E38&lt;&gt;0),AND(ISNUMBER(G38),G38&lt;&gt;0))),AND(ISNUMBER(H38),ISNUMBER(Parametri!$B$5),H38&gt;Parametri!$B$5),AND(ISNUMBER(H38),ISNUMBER(Parametri!$B$6),H38&lt;Parametri!$B$6),AND(ISNUMBER(H38),ISNUMBER(Parametri!$B$4),H38&gt;Parametri!$B$4),AND(C38="In attesa",ISNUMBER(Parametri!$B$5),TODAY()&gt;Parametri!$B$5)),"Da verificare","Coerente")),"Da verificare"))</f>
        <v/>
      </c>
    </row>
    <row r="39">
      <c r="A39" s="13" t="n"/>
      <c r="B39" s="26" t="n"/>
      <c r="C39" s="15" t="n"/>
      <c r="D39" s="15" t="n"/>
      <c r="E39" s="26" t="n"/>
      <c r="F39" s="15" t="n"/>
      <c r="G39" s="26" t="n"/>
      <c r="H39" s="27" t="n"/>
      <c r="I39" s="15" t="n"/>
      <c r="J39" s="17">
        <f>IF(A39="","",IFERROR(IF(OR(B39="",C39="",D39="",F39="",I39="",AND(C39&lt;&gt;"In attesa",H39=""),AND(B39&lt;&gt;"",NOT(ISNUMBER(B39))),AND(E39&lt;&gt;"",NOT(ISNUMBER(E39))),AND(G39&lt;&gt;"",NOT(ISNUMBER(G39))),AND(H39&lt;&gt;"",NOT(ISNUMBER(H39))),AND(D39="Sì",E39=""),AND(F39="Sì",G39="")),"Da completare",IF(OR(AND(ISNUMBER(E39),ISNUMBER(B39),E39&gt;B39),AND(ISNUMBER(G39),ISNUMBER(B39),G39&gt;B39),AND(D39="Sì",ISNUMBER(E39),E39=0),AND(D39="No",ISNUMBER(E39),E39&lt;&gt;0),AND(D39="Da definire",ISNUMBER(E39),E39&lt;&gt;0),AND(F39="Sì",ISNUMBER(G39),G39=0),AND(F39="No",ISNUMBER(G39),G39&lt;&gt;0),AND(F39="Da definire",ISNUMBER(G39),G39&lt;&gt;0),AND(C39="Declinata",OR(D39&lt;&gt;"No",F39&lt;&gt;"No")),AND(C39="Confermata",OR(D39="Da definire",F39="Da definire",AND(D39="No",F39="No"))),AND(C39="In attesa",OR(H39&lt;&gt;"",D39&lt;&gt;"Da definire",F39&lt;&gt;"Da definire",AND(ISNUMBER(E39),E39&lt;&gt;0),AND(ISNUMBER(G39),G39&lt;&gt;0))),AND(ISNUMBER(H39),ISNUMBER(Parametri!$B$5),H39&gt;Parametri!$B$5),AND(ISNUMBER(H39),ISNUMBER(Parametri!$B$6),H39&lt;Parametri!$B$6),AND(ISNUMBER(H39),ISNUMBER(Parametri!$B$4),H39&gt;Parametri!$B$4),AND(C39="In attesa",ISNUMBER(Parametri!$B$5),TODAY()&gt;Parametri!$B$5)),"Da verificare","Coerente")),"Da verificare"))</f>
        <v/>
      </c>
    </row>
    <row r="40">
      <c r="A40" s="13" t="n"/>
      <c r="B40" s="26" t="n"/>
      <c r="C40" s="15" t="n"/>
      <c r="D40" s="15" t="n"/>
      <c r="E40" s="26" t="n"/>
      <c r="F40" s="15" t="n"/>
      <c r="G40" s="26" t="n"/>
      <c r="H40" s="27" t="n"/>
      <c r="I40" s="15" t="n"/>
      <c r="J40" s="18">
        <f>IF(A40="","",IFERROR(IF(OR(B40="",C40="",D40="",F40="",I40="",AND(C40&lt;&gt;"In attesa",H40=""),AND(B40&lt;&gt;"",NOT(ISNUMBER(B40))),AND(E40&lt;&gt;"",NOT(ISNUMBER(E40))),AND(G40&lt;&gt;"",NOT(ISNUMBER(G40))),AND(H40&lt;&gt;"",NOT(ISNUMBER(H40))),AND(D40="Sì",E40=""),AND(F40="Sì",G40="")),"Da completare",IF(OR(AND(ISNUMBER(E40),ISNUMBER(B40),E40&gt;B40),AND(ISNUMBER(G40),ISNUMBER(B40),G40&gt;B40),AND(D40="Sì",ISNUMBER(E40),E40=0),AND(D40="No",ISNUMBER(E40),E40&lt;&gt;0),AND(D40="Da definire",ISNUMBER(E40),E40&lt;&gt;0),AND(F40="Sì",ISNUMBER(G40),G40=0),AND(F40="No",ISNUMBER(G40),G40&lt;&gt;0),AND(F40="Da definire",ISNUMBER(G40),G40&lt;&gt;0),AND(C40="Declinata",OR(D40&lt;&gt;"No",F40&lt;&gt;"No")),AND(C40="Confermata",OR(D40="Da definire",F40="Da definire",AND(D40="No",F40="No"))),AND(C40="In attesa",OR(H40&lt;&gt;"",D40&lt;&gt;"Da definire",F40&lt;&gt;"Da definire",AND(ISNUMBER(E40),E40&lt;&gt;0),AND(ISNUMBER(G40),G40&lt;&gt;0))),AND(ISNUMBER(H40),ISNUMBER(Parametri!$B$5),H40&gt;Parametri!$B$5),AND(ISNUMBER(H40),ISNUMBER(Parametri!$B$6),H40&lt;Parametri!$B$6),AND(ISNUMBER(H40),ISNUMBER(Parametri!$B$4),H40&gt;Parametri!$B$4),AND(C40="In attesa",ISNUMBER(Parametri!$B$5),TODAY()&gt;Parametri!$B$5)),"Da verificare","Coerente")),"Da verificare"))</f>
        <v/>
      </c>
    </row>
    <row r="41">
      <c r="A41" s="13" t="n"/>
      <c r="B41" s="26" t="n"/>
      <c r="C41" s="15" t="n"/>
      <c r="D41" s="15" t="n"/>
      <c r="E41" s="26" t="n"/>
      <c r="F41" s="15" t="n"/>
      <c r="G41" s="26" t="n"/>
      <c r="H41" s="27" t="n"/>
      <c r="I41" s="15" t="n"/>
      <c r="J41" s="17">
        <f>IF(A41="","",IFERROR(IF(OR(B41="",C41="",D41="",F41="",I41="",AND(C41&lt;&gt;"In attesa",H41=""),AND(B41&lt;&gt;"",NOT(ISNUMBER(B41))),AND(E41&lt;&gt;"",NOT(ISNUMBER(E41))),AND(G41&lt;&gt;"",NOT(ISNUMBER(G41))),AND(H41&lt;&gt;"",NOT(ISNUMBER(H41))),AND(D41="Sì",E41=""),AND(F41="Sì",G41="")),"Da completare",IF(OR(AND(ISNUMBER(E41),ISNUMBER(B41),E41&gt;B41),AND(ISNUMBER(G41),ISNUMBER(B41),G41&gt;B41),AND(D41="Sì",ISNUMBER(E41),E41=0),AND(D41="No",ISNUMBER(E41),E41&lt;&gt;0),AND(D41="Da definire",ISNUMBER(E41),E41&lt;&gt;0),AND(F41="Sì",ISNUMBER(G41),G41=0),AND(F41="No",ISNUMBER(G41),G41&lt;&gt;0),AND(F41="Da definire",ISNUMBER(G41),G41&lt;&gt;0),AND(C41="Declinata",OR(D41&lt;&gt;"No",F41&lt;&gt;"No")),AND(C41="Confermata",OR(D41="Da definire",F41="Da definire",AND(D41="No",F41="No"))),AND(C41="In attesa",OR(H41&lt;&gt;"",D41&lt;&gt;"Da definire",F41&lt;&gt;"Da definire",AND(ISNUMBER(E41),E41&lt;&gt;0),AND(ISNUMBER(G41),G41&lt;&gt;0))),AND(ISNUMBER(H41),ISNUMBER(Parametri!$B$5),H41&gt;Parametri!$B$5),AND(ISNUMBER(H41),ISNUMBER(Parametri!$B$6),H41&lt;Parametri!$B$6),AND(ISNUMBER(H41),ISNUMBER(Parametri!$B$4),H41&gt;Parametri!$B$4),AND(C41="In attesa",ISNUMBER(Parametri!$B$5),TODAY()&gt;Parametri!$B$5)),"Da verificare","Coerente")),"Da verificare"))</f>
        <v/>
      </c>
    </row>
    <row r="42">
      <c r="A42" s="13" t="n"/>
      <c r="B42" s="26" t="n"/>
      <c r="C42" s="15" t="n"/>
      <c r="D42" s="15" t="n"/>
      <c r="E42" s="26" t="n"/>
      <c r="F42" s="15" t="n"/>
      <c r="G42" s="26" t="n"/>
      <c r="H42" s="27" t="n"/>
      <c r="I42" s="15" t="n"/>
      <c r="J42" s="18">
        <f>IF(A42="","",IFERROR(IF(OR(B42="",C42="",D42="",F42="",I42="",AND(C42&lt;&gt;"In attesa",H42=""),AND(B42&lt;&gt;"",NOT(ISNUMBER(B42))),AND(E42&lt;&gt;"",NOT(ISNUMBER(E42))),AND(G42&lt;&gt;"",NOT(ISNUMBER(G42))),AND(H42&lt;&gt;"",NOT(ISNUMBER(H42))),AND(D42="Sì",E42=""),AND(F42="Sì",G42="")),"Da completare",IF(OR(AND(ISNUMBER(E42),ISNUMBER(B42),E42&gt;B42),AND(ISNUMBER(G42),ISNUMBER(B42),G42&gt;B42),AND(D42="Sì",ISNUMBER(E42),E42=0),AND(D42="No",ISNUMBER(E42),E42&lt;&gt;0),AND(D42="Da definire",ISNUMBER(E42),E42&lt;&gt;0),AND(F42="Sì",ISNUMBER(G42),G42=0),AND(F42="No",ISNUMBER(G42),G42&lt;&gt;0),AND(F42="Da definire",ISNUMBER(G42),G42&lt;&gt;0),AND(C42="Declinata",OR(D42&lt;&gt;"No",F42&lt;&gt;"No")),AND(C42="Confermata",OR(D42="Da definire",F42="Da definire",AND(D42="No",F42="No"))),AND(C42="In attesa",OR(H42&lt;&gt;"",D42&lt;&gt;"Da definire",F42&lt;&gt;"Da definire",AND(ISNUMBER(E42),E42&lt;&gt;0),AND(ISNUMBER(G42),G42&lt;&gt;0))),AND(ISNUMBER(H42),ISNUMBER(Parametri!$B$5),H42&gt;Parametri!$B$5),AND(ISNUMBER(H42),ISNUMBER(Parametri!$B$6),H42&lt;Parametri!$B$6),AND(ISNUMBER(H42),ISNUMBER(Parametri!$B$4),H42&gt;Parametri!$B$4),AND(C42="In attesa",ISNUMBER(Parametri!$B$5),TODAY()&gt;Parametri!$B$5)),"Da verificare","Coerente")),"Da verificare"))</f>
        <v/>
      </c>
    </row>
    <row r="43">
      <c r="A43" s="13" t="n"/>
      <c r="B43" s="26" t="n"/>
      <c r="C43" s="15" t="n"/>
      <c r="D43" s="15" t="n"/>
      <c r="E43" s="26" t="n"/>
      <c r="F43" s="15" t="n"/>
      <c r="G43" s="26" t="n"/>
      <c r="H43" s="27" t="n"/>
      <c r="I43" s="15" t="n"/>
      <c r="J43" s="17">
        <f>IF(A43="","",IFERROR(IF(OR(B43="",C43="",D43="",F43="",I43="",AND(C43&lt;&gt;"In attesa",H43=""),AND(B43&lt;&gt;"",NOT(ISNUMBER(B43))),AND(E43&lt;&gt;"",NOT(ISNUMBER(E43))),AND(G43&lt;&gt;"",NOT(ISNUMBER(G43))),AND(H43&lt;&gt;"",NOT(ISNUMBER(H43))),AND(D43="Sì",E43=""),AND(F43="Sì",G43="")),"Da completare",IF(OR(AND(ISNUMBER(E43),ISNUMBER(B43),E43&gt;B43),AND(ISNUMBER(G43),ISNUMBER(B43),G43&gt;B43),AND(D43="Sì",ISNUMBER(E43),E43=0),AND(D43="No",ISNUMBER(E43),E43&lt;&gt;0),AND(D43="Da definire",ISNUMBER(E43),E43&lt;&gt;0),AND(F43="Sì",ISNUMBER(G43),G43=0),AND(F43="No",ISNUMBER(G43),G43&lt;&gt;0),AND(F43="Da definire",ISNUMBER(G43),G43&lt;&gt;0),AND(C43="Declinata",OR(D43&lt;&gt;"No",F43&lt;&gt;"No")),AND(C43="Confermata",OR(D43="Da definire",F43="Da definire",AND(D43="No",F43="No"))),AND(C43="In attesa",OR(H43&lt;&gt;"",D43&lt;&gt;"Da definire",F43&lt;&gt;"Da definire",AND(ISNUMBER(E43),E43&lt;&gt;0),AND(ISNUMBER(G43),G43&lt;&gt;0))),AND(ISNUMBER(H43),ISNUMBER(Parametri!$B$5),H43&gt;Parametri!$B$5),AND(ISNUMBER(H43),ISNUMBER(Parametri!$B$6),H43&lt;Parametri!$B$6),AND(ISNUMBER(H43),ISNUMBER(Parametri!$B$4),H43&gt;Parametri!$B$4),AND(C43="In attesa",ISNUMBER(Parametri!$B$5),TODAY()&gt;Parametri!$B$5)),"Da verificare","Coerente")),"Da verificare"))</f>
        <v/>
      </c>
    </row>
    <row r="44">
      <c r="A44" s="13" t="n"/>
      <c r="B44" s="26" t="n"/>
      <c r="C44" s="15" t="n"/>
      <c r="D44" s="15" t="n"/>
      <c r="E44" s="26" t="n"/>
      <c r="F44" s="15" t="n"/>
      <c r="G44" s="26" t="n"/>
      <c r="H44" s="27" t="n"/>
      <c r="I44" s="15" t="n"/>
      <c r="J44" s="18">
        <f>IF(A44="","",IFERROR(IF(OR(B44="",C44="",D44="",F44="",I44="",AND(C44&lt;&gt;"In attesa",H44=""),AND(B44&lt;&gt;"",NOT(ISNUMBER(B44))),AND(E44&lt;&gt;"",NOT(ISNUMBER(E44))),AND(G44&lt;&gt;"",NOT(ISNUMBER(G44))),AND(H44&lt;&gt;"",NOT(ISNUMBER(H44))),AND(D44="Sì",E44=""),AND(F44="Sì",G44="")),"Da completare",IF(OR(AND(ISNUMBER(E44),ISNUMBER(B44),E44&gt;B44),AND(ISNUMBER(G44),ISNUMBER(B44),G44&gt;B44),AND(D44="Sì",ISNUMBER(E44),E44=0),AND(D44="No",ISNUMBER(E44),E44&lt;&gt;0),AND(D44="Da definire",ISNUMBER(E44),E44&lt;&gt;0),AND(F44="Sì",ISNUMBER(G44),G44=0),AND(F44="No",ISNUMBER(G44),G44&lt;&gt;0),AND(F44="Da definire",ISNUMBER(G44),G44&lt;&gt;0),AND(C44="Declinata",OR(D44&lt;&gt;"No",F44&lt;&gt;"No")),AND(C44="Confermata",OR(D44="Da definire",F44="Da definire",AND(D44="No",F44="No"))),AND(C44="In attesa",OR(H44&lt;&gt;"",D44&lt;&gt;"Da definire",F44&lt;&gt;"Da definire",AND(ISNUMBER(E44),E44&lt;&gt;0),AND(ISNUMBER(G44),G44&lt;&gt;0))),AND(ISNUMBER(H44),ISNUMBER(Parametri!$B$5),H44&gt;Parametri!$B$5),AND(ISNUMBER(H44),ISNUMBER(Parametri!$B$6),H44&lt;Parametri!$B$6),AND(ISNUMBER(H44),ISNUMBER(Parametri!$B$4),H44&gt;Parametri!$B$4),AND(C44="In attesa",ISNUMBER(Parametri!$B$5),TODAY()&gt;Parametri!$B$5)),"Da verificare","Coerente")),"Da verificare"))</f>
        <v/>
      </c>
    </row>
    <row r="45">
      <c r="A45" s="13" t="n"/>
      <c r="B45" s="26" t="n"/>
      <c r="C45" s="15" t="n"/>
      <c r="D45" s="15" t="n"/>
      <c r="E45" s="26" t="n"/>
      <c r="F45" s="15" t="n"/>
      <c r="G45" s="26" t="n"/>
      <c r="H45" s="27" t="n"/>
      <c r="I45" s="15" t="n"/>
      <c r="J45" s="17">
        <f>IF(A45="","",IFERROR(IF(OR(B45="",C45="",D45="",F45="",I45="",AND(C45&lt;&gt;"In attesa",H45=""),AND(B45&lt;&gt;"",NOT(ISNUMBER(B45))),AND(E45&lt;&gt;"",NOT(ISNUMBER(E45))),AND(G45&lt;&gt;"",NOT(ISNUMBER(G45))),AND(H45&lt;&gt;"",NOT(ISNUMBER(H45))),AND(D45="Sì",E45=""),AND(F45="Sì",G45="")),"Da completare",IF(OR(AND(ISNUMBER(E45),ISNUMBER(B45),E45&gt;B45),AND(ISNUMBER(G45),ISNUMBER(B45),G45&gt;B45),AND(D45="Sì",ISNUMBER(E45),E45=0),AND(D45="No",ISNUMBER(E45),E45&lt;&gt;0),AND(D45="Da definire",ISNUMBER(E45),E45&lt;&gt;0),AND(F45="Sì",ISNUMBER(G45),G45=0),AND(F45="No",ISNUMBER(G45),G45&lt;&gt;0),AND(F45="Da definire",ISNUMBER(G45),G45&lt;&gt;0),AND(C45="Declinata",OR(D45&lt;&gt;"No",F45&lt;&gt;"No")),AND(C45="Confermata",OR(D45="Da definire",F45="Da definire",AND(D45="No",F45="No"))),AND(C45="In attesa",OR(H45&lt;&gt;"",D45&lt;&gt;"Da definire",F45&lt;&gt;"Da definire",AND(ISNUMBER(E45),E45&lt;&gt;0),AND(ISNUMBER(G45),G45&lt;&gt;0))),AND(ISNUMBER(H45),ISNUMBER(Parametri!$B$5),H45&gt;Parametri!$B$5),AND(ISNUMBER(H45),ISNUMBER(Parametri!$B$6),H45&lt;Parametri!$B$6),AND(ISNUMBER(H45),ISNUMBER(Parametri!$B$4),H45&gt;Parametri!$B$4),AND(C45="In attesa",ISNUMBER(Parametri!$B$5),TODAY()&gt;Parametri!$B$5)),"Da verificare","Coerente")),"Da verificare"))</f>
        <v/>
      </c>
    </row>
    <row r="46">
      <c r="A46" s="13" t="n"/>
      <c r="B46" s="26" t="n"/>
      <c r="C46" s="15" t="n"/>
      <c r="D46" s="15" t="n"/>
      <c r="E46" s="26" t="n"/>
      <c r="F46" s="15" t="n"/>
      <c r="G46" s="26" t="n"/>
      <c r="H46" s="27" t="n"/>
      <c r="I46" s="15" t="n"/>
      <c r="J46" s="18">
        <f>IF(A46="","",IFERROR(IF(OR(B46="",C46="",D46="",F46="",I46="",AND(C46&lt;&gt;"In attesa",H46=""),AND(B46&lt;&gt;"",NOT(ISNUMBER(B46))),AND(E46&lt;&gt;"",NOT(ISNUMBER(E46))),AND(G46&lt;&gt;"",NOT(ISNUMBER(G46))),AND(H46&lt;&gt;"",NOT(ISNUMBER(H46))),AND(D46="Sì",E46=""),AND(F46="Sì",G46="")),"Da completare",IF(OR(AND(ISNUMBER(E46),ISNUMBER(B46),E46&gt;B46),AND(ISNUMBER(G46),ISNUMBER(B46),G46&gt;B46),AND(D46="Sì",ISNUMBER(E46),E46=0),AND(D46="No",ISNUMBER(E46),E46&lt;&gt;0),AND(D46="Da definire",ISNUMBER(E46),E46&lt;&gt;0),AND(F46="Sì",ISNUMBER(G46),G46=0),AND(F46="No",ISNUMBER(G46),G46&lt;&gt;0),AND(F46="Da definire",ISNUMBER(G46),G46&lt;&gt;0),AND(C46="Declinata",OR(D46&lt;&gt;"No",F46&lt;&gt;"No")),AND(C46="Confermata",OR(D46="Da definire",F46="Da definire",AND(D46="No",F46="No"))),AND(C46="In attesa",OR(H46&lt;&gt;"",D46&lt;&gt;"Da definire",F46&lt;&gt;"Da definire",AND(ISNUMBER(E46),E46&lt;&gt;0),AND(ISNUMBER(G46),G46&lt;&gt;0))),AND(ISNUMBER(H46),ISNUMBER(Parametri!$B$5),H46&gt;Parametri!$B$5),AND(ISNUMBER(H46),ISNUMBER(Parametri!$B$6),H46&lt;Parametri!$B$6),AND(ISNUMBER(H46),ISNUMBER(Parametri!$B$4),H46&gt;Parametri!$B$4),AND(C46="In attesa",ISNUMBER(Parametri!$B$5),TODAY()&gt;Parametri!$B$5)),"Da verificare","Coerente")),"Da verificare"))</f>
        <v/>
      </c>
    </row>
    <row r="47">
      <c r="A47" s="13" t="n"/>
      <c r="B47" s="26" t="n"/>
      <c r="C47" s="15" t="n"/>
      <c r="D47" s="15" t="n"/>
      <c r="E47" s="26" t="n"/>
      <c r="F47" s="15" t="n"/>
      <c r="G47" s="26" t="n"/>
      <c r="H47" s="27" t="n"/>
      <c r="I47" s="15" t="n"/>
      <c r="J47" s="17">
        <f>IF(A47="","",IFERROR(IF(OR(B47="",C47="",D47="",F47="",I47="",AND(C47&lt;&gt;"In attesa",H47=""),AND(B47&lt;&gt;"",NOT(ISNUMBER(B47))),AND(E47&lt;&gt;"",NOT(ISNUMBER(E47))),AND(G47&lt;&gt;"",NOT(ISNUMBER(G47))),AND(H47&lt;&gt;"",NOT(ISNUMBER(H47))),AND(D47="Sì",E47=""),AND(F47="Sì",G47="")),"Da completare",IF(OR(AND(ISNUMBER(E47),ISNUMBER(B47),E47&gt;B47),AND(ISNUMBER(G47),ISNUMBER(B47),G47&gt;B47),AND(D47="Sì",ISNUMBER(E47),E47=0),AND(D47="No",ISNUMBER(E47),E47&lt;&gt;0),AND(D47="Da definire",ISNUMBER(E47),E47&lt;&gt;0),AND(F47="Sì",ISNUMBER(G47),G47=0),AND(F47="No",ISNUMBER(G47),G47&lt;&gt;0),AND(F47="Da definire",ISNUMBER(G47),G47&lt;&gt;0),AND(C47="Declinata",OR(D47&lt;&gt;"No",F47&lt;&gt;"No")),AND(C47="Confermata",OR(D47="Da definire",F47="Da definire",AND(D47="No",F47="No"))),AND(C47="In attesa",OR(H47&lt;&gt;"",D47&lt;&gt;"Da definire",F47&lt;&gt;"Da definire",AND(ISNUMBER(E47),E47&lt;&gt;0),AND(ISNUMBER(G47),G47&lt;&gt;0))),AND(ISNUMBER(H47),ISNUMBER(Parametri!$B$5),H47&gt;Parametri!$B$5),AND(ISNUMBER(H47),ISNUMBER(Parametri!$B$6),H47&lt;Parametri!$B$6),AND(ISNUMBER(H47),ISNUMBER(Parametri!$B$4),H47&gt;Parametri!$B$4),AND(C47="In attesa",ISNUMBER(Parametri!$B$5),TODAY()&gt;Parametri!$B$5)),"Da verificare","Coerente")),"Da verificare"))</f>
        <v/>
      </c>
    </row>
    <row r="48">
      <c r="A48" s="13" t="n"/>
      <c r="B48" s="26" t="n"/>
      <c r="C48" s="15" t="n"/>
      <c r="D48" s="15" t="n"/>
      <c r="E48" s="26" t="n"/>
      <c r="F48" s="15" t="n"/>
      <c r="G48" s="26" t="n"/>
      <c r="H48" s="27" t="n"/>
      <c r="I48" s="15" t="n"/>
      <c r="J48" s="18">
        <f>IF(A48="","",IFERROR(IF(OR(B48="",C48="",D48="",F48="",I48="",AND(C48&lt;&gt;"In attesa",H48=""),AND(B48&lt;&gt;"",NOT(ISNUMBER(B48))),AND(E48&lt;&gt;"",NOT(ISNUMBER(E48))),AND(G48&lt;&gt;"",NOT(ISNUMBER(G48))),AND(H48&lt;&gt;"",NOT(ISNUMBER(H48))),AND(D48="Sì",E48=""),AND(F48="Sì",G48="")),"Da completare",IF(OR(AND(ISNUMBER(E48),ISNUMBER(B48),E48&gt;B48),AND(ISNUMBER(G48),ISNUMBER(B48),G48&gt;B48),AND(D48="Sì",ISNUMBER(E48),E48=0),AND(D48="No",ISNUMBER(E48),E48&lt;&gt;0),AND(D48="Da definire",ISNUMBER(E48),E48&lt;&gt;0),AND(F48="Sì",ISNUMBER(G48),G48=0),AND(F48="No",ISNUMBER(G48),G48&lt;&gt;0),AND(F48="Da definire",ISNUMBER(G48),G48&lt;&gt;0),AND(C48="Declinata",OR(D48&lt;&gt;"No",F48&lt;&gt;"No")),AND(C48="Confermata",OR(D48="Da definire",F48="Da definire",AND(D48="No",F48="No"))),AND(C48="In attesa",OR(H48&lt;&gt;"",D48&lt;&gt;"Da definire",F48&lt;&gt;"Da definire",AND(ISNUMBER(E48),E48&lt;&gt;0),AND(ISNUMBER(G48),G48&lt;&gt;0))),AND(ISNUMBER(H48),ISNUMBER(Parametri!$B$5),H48&gt;Parametri!$B$5),AND(ISNUMBER(H48),ISNUMBER(Parametri!$B$6),H48&lt;Parametri!$B$6),AND(ISNUMBER(H48),ISNUMBER(Parametri!$B$4),H48&gt;Parametri!$B$4),AND(C48="In attesa",ISNUMBER(Parametri!$B$5),TODAY()&gt;Parametri!$B$5)),"Da verificare","Coerente")),"Da verificare"))</f>
        <v/>
      </c>
    </row>
    <row r="49">
      <c r="A49" s="13" t="n"/>
      <c r="B49" s="26" t="n"/>
      <c r="C49" s="15" t="n"/>
      <c r="D49" s="15" t="n"/>
      <c r="E49" s="26" t="n"/>
      <c r="F49" s="15" t="n"/>
      <c r="G49" s="26" t="n"/>
      <c r="H49" s="27" t="n"/>
      <c r="I49" s="15" t="n"/>
      <c r="J49" s="17">
        <f>IF(A49="","",IFERROR(IF(OR(B49="",C49="",D49="",F49="",I49="",AND(C49&lt;&gt;"In attesa",H49=""),AND(B49&lt;&gt;"",NOT(ISNUMBER(B49))),AND(E49&lt;&gt;"",NOT(ISNUMBER(E49))),AND(G49&lt;&gt;"",NOT(ISNUMBER(G49))),AND(H49&lt;&gt;"",NOT(ISNUMBER(H49))),AND(D49="Sì",E49=""),AND(F49="Sì",G49="")),"Da completare",IF(OR(AND(ISNUMBER(E49),ISNUMBER(B49),E49&gt;B49),AND(ISNUMBER(G49),ISNUMBER(B49),G49&gt;B49),AND(D49="Sì",ISNUMBER(E49),E49=0),AND(D49="No",ISNUMBER(E49),E49&lt;&gt;0),AND(D49="Da definire",ISNUMBER(E49),E49&lt;&gt;0),AND(F49="Sì",ISNUMBER(G49),G49=0),AND(F49="No",ISNUMBER(G49),G49&lt;&gt;0),AND(F49="Da definire",ISNUMBER(G49),G49&lt;&gt;0),AND(C49="Declinata",OR(D49&lt;&gt;"No",F49&lt;&gt;"No")),AND(C49="Confermata",OR(D49="Da definire",F49="Da definire",AND(D49="No",F49="No"))),AND(C49="In attesa",OR(H49&lt;&gt;"",D49&lt;&gt;"Da definire",F49&lt;&gt;"Da definire",AND(ISNUMBER(E49),E49&lt;&gt;0),AND(ISNUMBER(G49),G49&lt;&gt;0))),AND(ISNUMBER(H49),ISNUMBER(Parametri!$B$5),H49&gt;Parametri!$B$5),AND(ISNUMBER(H49),ISNUMBER(Parametri!$B$6),H49&lt;Parametri!$B$6),AND(ISNUMBER(H49),ISNUMBER(Parametri!$B$4),H49&gt;Parametri!$B$4),AND(C49="In attesa",ISNUMBER(Parametri!$B$5),TODAY()&gt;Parametri!$B$5)),"Da verificare","Coerente")),"Da verificare"))</f>
        <v/>
      </c>
    </row>
    <row r="50">
      <c r="A50" s="13" t="n"/>
      <c r="B50" s="26" t="n"/>
      <c r="C50" s="15" t="n"/>
      <c r="D50" s="15" t="n"/>
      <c r="E50" s="26" t="n"/>
      <c r="F50" s="15" t="n"/>
      <c r="G50" s="26" t="n"/>
      <c r="H50" s="27" t="n"/>
      <c r="I50" s="15" t="n"/>
      <c r="J50" s="18">
        <f>IF(A50="","",IFERROR(IF(OR(B50="",C50="",D50="",F50="",I50="",AND(C50&lt;&gt;"In attesa",H50=""),AND(B50&lt;&gt;"",NOT(ISNUMBER(B50))),AND(E50&lt;&gt;"",NOT(ISNUMBER(E50))),AND(G50&lt;&gt;"",NOT(ISNUMBER(G50))),AND(H50&lt;&gt;"",NOT(ISNUMBER(H50))),AND(D50="Sì",E50=""),AND(F50="Sì",G50="")),"Da completare",IF(OR(AND(ISNUMBER(E50),ISNUMBER(B50),E50&gt;B50),AND(ISNUMBER(G50),ISNUMBER(B50),G50&gt;B50),AND(D50="Sì",ISNUMBER(E50),E50=0),AND(D50="No",ISNUMBER(E50),E50&lt;&gt;0),AND(D50="Da definire",ISNUMBER(E50),E50&lt;&gt;0),AND(F50="Sì",ISNUMBER(G50),G50=0),AND(F50="No",ISNUMBER(G50),G50&lt;&gt;0),AND(F50="Da definire",ISNUMBER(G50),G50&lt;&gt;0),AND(C50="Declinata",OR(D50&lt;&gt;"No",F50&lt;&gt;"No")),AND(C50="Confermata",OR(D50="Da definire",F50="Da definire",AND(D50="No",F50="No"))),AND(C50="In attesa",OR(H50&lt;&gt;"",D50&lt;&gt;"Da definire",F50&lt;&gt;"Da definire",AND(ISNUMBER(E50),E50&lt;&gt;0),AND(ISNUMBER(G50),G50&lt;&gt;0))),AND(ISNUMBER(H50),ISNUMBER(Parametri!$B$5),H50&gt;Parametri!$B$5),AND(ISNUMBER(H50),ISNUMBER(Parametri!$B$6),H50&lt;Parametri!$B$6),AND(ISNUMBER(H50),ISNUMBER(Parametri!$B$4),H50&gt;Parametri!$B$4),AND(C50="In attesa",ISNUMBER(Parametri!$B$5),TODAY()&gt;Parametri!$B$5)),"Da verificare","Coerente")),"Da verificare"))</f>
        <v/>
      </c>
    </row>
    <row r="51">
      <c r="A51" s="13" t="n"/>
      <c r="B51" s="26" t="n"/>
      <c r="C51" s="15" t="n"/>
      <c r="D51" s="15" t="n"/>
      <c r="E51" s="26" t="n"/>
      <c r="F51" s="15" t="n"/>
      <c r="G51" s="26" t="n"/>
      <c r="H51" s="27" t="n"/>
      <c r="I51" s="15" t="n"/>
      <c r="J51" s="17">
        <f>IF(A51="","",IFERROR(IF(OR(B51="",C51="",D51="",F51="",I51="",AND(C51&lt;&gt;"In attesa",H51=""),AND(B51&lt;&gt;"",NOT(ISNUMBER(B51))),AND(E51&lt;&gt;"",NOT(ISNUMBER(E51))),AND(G51&lt;&gt;"",NOT(ISNUMBER(G51))),AND(H51&lt;&gt;"",NOT(ISNUMBER(H51))),AND(D51="Sì",E51=""),AND(F51="Sì",G51="")),"Da completare",IF(OR(AND(ISNUMBER(E51),ISNUMBER(B51),E51&gt;B51),AND(ISNUMBER(G51),ISNUMBER(B51),G51&gt;B51),AND(D51="Sì",ISNUMBER(E51),E51=0),AND(D51="No",ISNUMBER(E51),E51&lt;&gt;0),AND(D51="Da definire",ISNUMBER(E51),E51&lt;&gt;0),AND(F51="Sì",ISNUMBER(G51),G51=0),AND(F51="No",ISNUMBER(G51),G51&lt;&gt;0),AND(F51="Da definire",ISNUMBER(G51),G51&lt;&gt;0),AND(C51="Declinata",OR(D51&lt;&gt;"No",F51&lt;&gt;"No")),AND(C51="Confermata",OR(D51="Da definire",F51="Da definire",AND(D51="No",F51="No"))),AND(C51="In attesa",OR(H51&lt;&gt;"",D51&lt;&gt;"Da definire",F51&lt;&gt;"Da definire",AND(ISNUMBER(E51),E51&lt;&gt;0),AND(ISNUMBER(G51),G51&lt;&gt;0))),AND(ISNUMBER(H51),ISNUMBER(Parametri!$B$5),H51&gt;Parametri!$B$5),AND(ISNUMBER(H51),ISNUMBER(Parametri!$B$6),H51&lt;Parametri!$B$6),AND(ISNUMBER(H51),ISNUMBER(Parametri!$B$4),H51&gt;Parametri!$B$4),AND(C51="In attesa",ISNUMBER(Parametri!$B$5),TODAY()&gt;Parametri!$B$5)),"Da verificare","Coerente")),"Da verificare"))</f>
        <v/>
      </c>
    </row>
    <row r="52">
      <c r="A52" s="13" t="n"/>
      <c r="B52" s="26" t="n"/>
      <c r="C52" s="15" t="n"/>
      <c r="D52" s="15" t="n"/>
      <c r="E52" s="26" t="n"/>
      <c r="F52" s="15" t="n"/>
      <c r="G52" s="26" t="n"/>
      <c r="H52" s="27" t="n"/>
      <c r="I52" s="15" t="n"/>
      <c r="J52" s="18">
        <f>IF(A52="","",IFERROR(IF(OR(B52="",C52="",D52="",F52="",I52="",AND(C52&lt;&gt;"In attesa",H52=""),AND(B52&lt;&gt;"",NOT(ISNUMBER(B52))),AND(E52&lt;&gt;"",NOT(ISNUMBER(E52))),AND(G52&lt;&gt;"",NOT(ISNUMBER(G52))),AND(H52&lt;&gt;"",NOT(ISNUMBER(H52))),AND(D52="Sì",E52=""),AND(F52="Sì",G52="")),"Da completare",IF(OR(AND(ISNUMBER(E52),ISNUMBER(B52),E52&gt;B52),AND(ISNUMBER(G52),ISNUMBER(B52),G52&gt;B52),AND(D52="Sì",ISNUMBER(E52),E52=0),AND(D52="No",ISNUMBER(E52),E52&lt;&gt;0),AND(D52="Da definire",ISNUMBER(E52),E52&lt;&gt;0),AND(F52="Sì",ISNUMBER(G52),G52=0),AND(F52="No",ISNUMBER(G52),G52&lt;&gt;0),AND(F52="Da definire",ISNUMBER(G52),G52&lt;&gt;0),AND(C52="Declinata",OR(D52&lt;&gt;"No",F52&lt;&gt;"No")),AND(C52="Confermata",OR(D52="Da definire",F52="Da definire",AND(D52="No",F52="No"))),AND(C52="In attesa",OR(H52&lt;&gt;"",D52&lt;&gt;"Da definire",F52&lt;&gt;"Da definire",AND(ISNUMBER(E52),E52&lt;&gt;0),AND(ISNUMBER(G52),G52&lt;&gt;0))),AND(ISNUMBER(H52),ISNUMBER(Parametri!$B$5),H52&gt;Parametri!$B$5),AND(ISNUMBER(H52),ISNUMBER(Parametri!$B$6),H52&lt;Parametri!$B$6),AND(ISNUMBER(H52),ISNUMBER(Parametri!$B$4),H52&gt;Parametri!$B$4),AND(C52="In attesa",ISNUMBER(Parametri!$B$5),TODAY()&gt;Parametri!$B$5)),"Da verificare","Coerente")),"Da verificare"))</f>
        <v/>
      </c>
    </row>
    <row r="53">
      <c r="A53" s="13" t="n"/>
      <c r="B53" s="26" t="n"/>
      <c r="C53" s="15" t="n"/>
      <c r="D53" s="15" t="n"/>
      <c r="E53" s="26" t="n"/>
      <c r="F53" s="15" t="n"/>
      <c r="G53" s="26" t="n"/>
      <c r="H53" s="27" t="n"/>
      <c r="I53" s="15" t="n"/>
      <c r="J53" s="17">
        <f>IF(A53="","",IFERROR(IF(OR(B53="",C53="",D53="",F53="",I53="",AND(C53&lt;&gt;"In attesa",H53=""),AND(B53&lt;&gt;"",NOT(ISNUMBER(B53))),AND(E53&lt;&gt;"",NOT(ISNUMBER(E53))),AND(G53&lt;&gt;"",NOT(ISNUMBER(G53))),AND(H53&lt;&gt;"",NOT(ISNUMBER(H53))),AND(D53="Sì",E53=""),AND(F53="Sì",G53="")),"Da completare",IF(OR(AND(ISNUMBER(E53),ISNUMBER(B53),E53&gt;B53),AND(ISNUMBER(G53),ISNUMBER(B53),G53&gt;B53),AND(D53="Sì",ISNUMBER(E53),E53=0),AND(D53="No",ISNUMBER(E53),E53&lt;&gt;0),AND(D53="Da definire",ISNUMBER(E53),E53&lt;&gt;0),AND(F53="Sì",ISNUMBER(G53),G53=0),AND(F53="No",ISNUMBER(G53),G53&lt;&gt;0),AND(F53="Da definire",ISNUMBER(G53),G53&lt;&gt;0),AND(C53="Declinata",OR(D53&lt;&gt;"No",F53&lt;&gt;"No")),AND(C53="Confermata",OR(D53="Da definire",F53="Da definire",AND(D53="No",F53="No"))),AND(C53="In attesa",OR(H53&lt;&gt;"",D53&lt;&gt;"Da definire",F53&lt;&gt;"Da definire",AND(ISNUMBER(E53),E53&lt;&gt;0),AND(ISNUMBER(G53),G53&lt;&gt;0))),AND(ISNUMBER(H53),ISNUMBER(Parametri!$B$5),H53&gt;Parametri!$B$5),AND(ISNUMBER(H53),ISNUMBER(Parametri!$B$6),H53&lt;Parametri!$B$6),AND(ISNUMBER(H53),ISNUMBER(Parametri!$B$4),H53&gt;Parametri!$B$4),AND(C53="In attesa",ISNUMBER(Parametri!$B$5),TODAY()&gt;Parametri!$B$5)),"Da verificare","Coerente")),"Da verificare"))</f>
        <v/>
      </c>
    </row>
    <row r="54">
      <c r="A54" s="13" t="n"/>
      <c r="B54" s="26" t="n"/>
      <c r="C54" s="15" t="n"/>
      <c r="D54" s="15" t="n"/>
      <c r="E54" s="26" t="n"/>
      <c r="F54" s="15" t="n"/>
      <c r="G54" s="26" t="n"/>
      <c r="H54" s="27" t="n"/>
      <c r="I54" s="15" t="n"/>
      <c r="J54" s="18">
        <f>IF(A54="","",IFERROR(IF(OR(B54="",C54="",D54="",F54="",I54="",AND(C54&lt;&gt;"In attesa",H54=""),AND(B54&lt;&gt;"",NOT(ISNUMBER(B54))),AND(E54&lt;&gt;"",NOT(ISNUMBER(E54))),AND(G54&lt;&gt;"",NOT(ISNUMBER(G54))),AND(H54&lt;&gt;"",NOT(ISNUMBER(H54))),AND(D54="Sì",E54=""),AND(F54="Sì",G54="")),"Da completare",IF(OR(AND(ISNUMBER(E54),ISNUMBER(B54),E54&gt;B54),AND(ISNUMBER(G54),ISNUMBER(B54),G54&gt;B54),AND(D54="Sì",ISNUMBER(E54),E54=0),AND(D54="No",ISNUMBER(E54),E54&lt;&gt;0),AND(D54="Da definire",ISNUMBER(E54),E54&lt;&gt;0),AND(F54="Sì",ISNUMBER(G54),G54=0),AND(F54="No",ISNUMBER(G54),G54&lt;&gt;0),AND(F54="Da definire",ISNUMBER(G54),G54&lt;&gt;0),AND(C54="Declinata",OR(D54&lt;&gt;"No",F54&lt;&gt;"No")),AND(C54="Confermata",OR(D54="Da definire",F54="Da definire",AND(D54="No",F54="No"))),AND(C54="In attesa",OR(H54&lt;&gt;"",D54&lt;&gt;"Da definire",F54&lt;&gt;"Da definire",AND(ISNUMBER(E54),E54&lt;&gt;0),AND(ISNUMBER(G54),G54&lt;&gt;0))),AND(ISNUMBER(H54),ISNUMBER(Parametri!$B$5),H54&gt;Parametri!$B$5),AND(ISNUMBER(H54),ISNUMBER(Parametri!$B$6),H54&lt;Parametri!$B$6),AND(ISNUMBER(H54),ISNUMBER(Parametri!$B$4),H54&gt;Parametri!$B$4),AND(C54="In attesa",ISNUMBER(Parametri!$B$5),TODAY()&gt;Parametri!$B$5)),"Da verificare","Coerente")),"Da verificare"))</f>
        <v/>
      </c>
    </row>
    <row r="55">
      <c r="A55" s="13" t="n"/>
      <c r="B55" s="26" t="n"/>
      <c r="C55" s="15" t="n"/>
      <c r="D55" s="15" t="n"/>
      <c r="E55" s="26" t="n"/>
      <c r="F55" s="15" t="n"/>
      <c r="G55" s="26" t="n"/>
      <c r="H55" s="27" t="n"/>
      <c r="I55" s="15" t="n"/>
      <c r="J55" s="17">
        <f>IF(A55="","",IFERROR(IF(OR(B55="",C55="",D55="",F55="",I55="",AND(C55&lt;&gt;"In attesa",H55=""),AND(B55&lt;&gt;"",NOT(ISNUMBER(B55))),AND(E55&lt;&gt;"",NOT(ISNUMBER(E55))),AND(G55&lt;&gt;"",NOT(ISNUMBER(G55))),AND(H55&lt;&gt;"",NOT(ISNUMBER(H55))),AND(D55="Sì",E55=""),AND(F55="Sì",G55="")),"Da completare",IF(OR(AND(ISNUMBER(E55),ISNUMBER(B55),E55&gt;B55),AND(ISNUMBER(G55),ISNUMBER(B55),G55&gt;B55),AND(D55="Sì",ISNUMBER(E55),E55=0),AND(D55="No",ISNUMBER(E55),E55&lt;&gt;0),AND(D55="Da definire",ISNUMBER(E55),E55&lt;&gt;0),AND(F55="Sì",ISNUMBER(G55),G55=0),AND(F55="No",ISNUMBER(G55),G55&lt;&gt;0),AND(F55="Da definire",ISNUMBER(G55),G55&lt;&gt;0),AND(C55="Declinata",OR(D55&lt;&gt;"No",F55&lt;&gt;"No")),AND(C55="Confermata",OR(D55="Da definire",F55="Da definire",AND(D55="No",F55="No"))),AND(C55="In attesa",OR(H55&lt;&gt;"",D55&lt;&gt;"Da definire",F55&lt;&gt;"Da definire",AND(ISNUMBER(E55),E55&lt;&gt;0),AND(ISNUMBER(G55),G55&lt;&gt;0))),AND(ISNUMBER(H55),ISNUMBER(Parametri!$B$5),H55&gt;Parametri!$B$5),AND(ISNUMBER(H55),ISNUMBER(Parametri!$B$6),H55&lt;Parametri!$B$6),AND(ISNUMBER(H55),ISNUMBER(Parametri!$B$4),H55&gt;Parametri!$B$4),AND(C55="In attesa",ISNUMBER(Parametri!$B$5),TODAY()&gt;Parametri!$B$5)),"Da verificare","Coerente")),"Da verificare"))</f>
        <v/>
      </c>
    </row>
    <row r="56">
      <c r="A56" s="13" t="n"/>
      <c r="B56" s="26" t="n"/>
      <c r="C56" s="15" t="n"/>
      <c r="D56" s="15" t="n"/>
      <c r="E56" s="26" t="n"/>
      <c r="F56" s="15" t="n"/>
      <c r="G56" s="26" t="n"/>
      <c r="H56" s="27" t="n"/>
      <c r="I56" s="15" t="n"/>
      <c r="J56" s="18">
        <f>IF(A56="","",IFERROR(IF(OR(B56="",C56="",D56="",F56="",I56="",AND(C56&lt;&gt;"In attesa",H56=""),AND(B56&lt;&gt;"",NOT(ISNUMBER(B56))),AND(E56&lt;&gt;"",NOT(ISNUMBER(E56))),AND(G56&lt;&gt;"",NOT(ISNUMBER(G56))),AND(H56&lt;&gt;"",NOT(ISNUMBER(H56))),AND(D56="Sì",E56=""),AND(F56="Sì",G56="")),"Da completare",IF(OR(AND(ISNUMBER(E56),ISNUMBER(B56),E56&gt;B56),AND(ISNUMBER(G56),ISNUMBER(B56),G56&gt;B56),AND(D56="Sì",ISNUMBER(E56),E56=0),AND(D56="No",ISNUMBER(E56),E56&lt;&gt;0),AND(D56="Da definire",ISNUMBER(E56),E56&lt;&gt;0),AND(F56="Sì",ISNUMBER(G56),G56=0),AND(F56="No",ISNUMBER(G56),G56&lt;&gt;0),AND(F56="Da definire",ISNUMBER(G56),G56&lt;&gt;0),AND(C56="Declinata",OR(D56&lt;&gt;"No",F56&lt;&gt;"No")),AND(C56="Confermata",OR(D56="Da definire",F56="Da definire",AND(D56="No",F56="No"))),AND(C56="In attesa",OR(H56&lt;&gt;"",D56&lt;&gt;"Da definire",F56&lt;&gt;"Da definire",AND(ISNUMBER(E56),E56&lt;&gt;0),AND(ISNUMBER(G56),G56&lt;&gt;0))),AND(ISNUMBER(H56),ISNUMBER(Parametri!$B$5),H56&gt;Parametri!$B$5),AND(ISNUMBER(H56),ISNUMBER(Parametri!$B$6),H56&lt;Parametri!$B$6),AND(ISNUMBER(H56),ISNUMBER(Parametri!$B$4),H56&gt;Parametri!$B$4),AND(C56="In attesa",ISNUMBER(Parametri!$B$5),TODAY()&gt;Parametri!$B$5)),"Da verificare","Coerente")),"Da verificare"))</f>
        <v/>
      </c>
    </row>
    <row r="57">
      <c r="A57" s="13" t="n"/>
      <c r="B57" s="26" t="n"/>
      <c r="C57" s="15" t="n"/>
      <c r="D57" s="15" t="n"/>
      <c r="E57" s="26" t="n"/>
      <c r="F57" s="15" t="n"/>
      <c r="G57" s="26" t="n"/>
      <c r="H57" s="27" t="n"/>
      <c r="I57" s="15" t="n"/>
      <c r="J57" s="17">
        <f>IF(A57="","",IFERROR(IF(OR(B57="",C57="",D57="",F57="",I57="",AND(C57&lt;&gt;"In attesa",H57=""),AND(B57&lt;&gt;"",NOT(ISNUMBER(B57))),AND(E57&lt;&gt;"",NOT(ISNUMBER(E57))),AND(G57&lt;&gt;"",NOT(ISNUMBER(G57))),AND(H57&lt;&gt;"",NOT(ISNUMBER(H57))),AND(D57="Sì",E57=""),AND(F57="Sì",G57="")),"Da completare",IF(OR(AND(ISNUMBER(E57),ISNUMBER(B57),E57&gt;B57),AND(ISNUMBER(G57),ISNUMBER(B57),G57&gt;B57),AND(D57="Sì",ISNUMBER(E57),E57=0),AND(D57="No",ISNUMBER(E57),E57&lt;&gt;0),AND(D57="Da definire",ISNUMBER(E57),E57&lt;&gt;0),AND(F57="Sì",ISNUMBER(G57),G57=0),AND(F57="No",ISNUMBER(G57),G57&lt;&gt;0),AND(F57="Da definire",ISNUMBER(G57),G57&lt;&gt;0),AND(C57="Declinata",OR(D57&lt;&gt;"No",F57&lt;&gt;"No")),AND(C57="Confermata",OR(D57="Da definire",F57="Da definire",AND(D57="No",F57="No"))),AND(C57="In attesa",OR(H57&lt;&gt;"",D57&lt;&gt;"Da definire",F57&lt;&gt;"Da definire",AND(ISNUMBER(E57),E57&lt;&gt;0),AND(ISNUMBER(G57),G57&lt;&gt;0))),AND(ISNUMBER(H57),ISNUMBER(Parametri!$B$5),H57&gt;Parametri!$B$5),AND(ISNUMBER(H57),ISNUMBER(Parametri!$B$6),H57&lt;Parametri!$B$6),AND(ISNUMBER(H57),ISNUMBER(Parametri!$B$4),H57&gt;Parametri!$B$4),AND(C57="In attesa",ISNUMBER(Parametri!$B$5),TODAY()&gt;Parametri!$B$5)),"Da verificare","Coerente")),"Da verificare"))</f>
        <v/>
      </c>
    </row>
    <row r="58">
      <c r="A58" s="13" t="n"/>
      <c r="B58" s="26" t="n"/>
      <c r="C58" s="15" t="n"/>
      <c r="D58" s="15" t="n"/>
      <c r="E58" s="26" t="n"/>
      <c r="F58" s="15" t="n"/>
      <c r="G58" s="26" t="n"/>
      <c r="H58" s="27" t="n"/>
      <c r="I58" s="15" t="n"/>
      <c r="J58" s="18">
        <f>IF(A58="","",IFERROR(IF(OR(B58="",C58="",D58="",F58="",I58="",AND(C58&lt;&gt;"In attesa",H58=""),AND(B58&lt;&gt;"",NOT(ISNUMBER(B58))),AND(E58&lt;&gt;"",NOT(ISNUMBER(E58))),AND(G58&lt;&gt;"",NOT(ISNUMBER(G58))),AND(H58&lt;&gt;"",NOT(ISNUMBER(H58))),AND(D58="Sì",E58=""),AND(F58="Sì",G58="")),"Da completare",IF(OR(AND(ISNUMBER(E58),ISNUMBER(B58),E58&gt;B58),AND(ISNUMBER(G58),ISNUMBER(B58),G58&gt;B58),AND(D58="Sì",ISNUMBER(E58),E58=0),AND(D58="No",ISNUMBER(E58),E58&lt;&gt;0),AND(D58="Da definire",ISNUMBER(E58),E58&lt;&gt;0),AND(F58="Sì",ISNUMBER(G58),G58=0),AND(F58="No",ISNUMBER(G58),G58&lt;&gt;0),AND(F58="Da definire",ISNUMBER(G58),G58&lt;&gt;0),AND(C58="Declinata",OR(D58&lt;&gt;"No",F58&lt;&gt;"No")),AND(C58="Confermata",OR(D58="Da definire",F58="Da definire",AND(D58="No",F58="No"))),AND(C58="In attesa",OR(H58&lt;&gt;"",D58&lt;&gt;"Da definire",F58&lt;&gt;"Da definire",AND(ISNUMBER(E58),E58&lt;&gt;0),AND(ISNUMBER(G58),G58&lt;&gt;0))),AND(ISNUMBER(H58),ISNUMBER(Parametri!$B$5),H58&gt;Parametri!$B$5),AND(ISNUMBER(H58),ISNUMBER(Parametri!$B$6),H58&lt;Parametri!$B$6),AND(ISNUMBER(H58),ISNUMBER(Parametri!$B$4),H58&gt;Parametri!$B$4),AND(C58="In attesa",ISNUMBER(Parametri!$B$5),TODAY()&gt;Parametri!$B$5)),"Da verificare","Coerente")),"Da verificare"))</f>
        <v/>
      </c>
    </row>
    <row r="59">
      <c r="A59" s="13" t="n"/>
      <c r="B59" s="26" t="n"/>
      <c r="C59" s="15" t="n"/>
      <c r="D59" s="15" t="n"/>
      <c r="E59" s="26" t="n"/>
      <c r="F59" s="15" t="n"/>
      <c r="G59" s="26" t="n"/>
      <c r="H59" s="27" t="n"/>
      <c r="I59" s="15" t="n"/>
      <c r="J59" s="17">
        <f>IF(A59="","",IFERROR(IF(OR(B59="",C59="",D59="",F59="",I59="",AND(C59&lt;&gt;"In attesa",H59=""),AND(B59&lt;&gt;"",NOT(ISNUMBER(B59))),AND(E59&lt;&gt;"",NOT(ISNUMBER(E59))),AND(G59&lt;&gt;"",NOT(ISNUMBER(G59))),AND(H59&lt;&gt;"",NOT(ISNUMBER(H59))),AND(D59="Sì",E59=""),AND(F59="Sì",G59="")),"Da completare",IF(OR(AND(ISNUMBER(E59),ISNUMBER(B59),E59&gt;B59),AND(ISNUMBER(G59),ISNUMBER(B59),G59&gt;B59),AND(D59="Sì",ISNUMBER(E59),E59=0),AND(D59="No",ISNUMBER(E59),E59&lt;&gt;0),AND(D59="Da definire",ISNUMBER(E59),E59&lt;&gt;0),AND(F59="Sì",ISNUMBER(G59),G59=0),AND(F59="No",ISNUMBER(G59),G59&lt;&gt;0),AND(F59="Da definire",ISNUMBER(G59),G59&lt;&gt;0),AND(C59="Declinata",OR(D59&lt;&gt;"No",F59&lt;&gt;"No")),AND(C59="Confermata",OR(D59="Da definire",F59="Da definire",AND(D59="No",F59="No"))),AND(C59="In attesa",OR(H59&lt;&gt;"",D59&lt;&gt;"Da definire",F59&lt;&gt;"Da definire",AND(ISNUMBER(E59),E59&lt;&gt;0),AND(ISNUMBER(G59),G59&lt;&gt;0))),AND(ISNUMBER(H59),ISNUMBER(Parametri!$B$5),H59&gt;Parametri!$B$5),AND(ISNUMBER(H59),ISNUMBER(Parametri!$B$6),H59&lt;Parametri!$B$6),AND(ISNUMBER(H59),ISNUMBER(Parametri!$B$4),H59&gt;Parametri!$B$4),AND(C59="In attesa",ISNUMBER(Parametri!$B$5),TODAY()&gt;Parametri!$B$5)),"Da verificare","Coerente")),"Da verificare"))</f>
        <v/>
      </c>
    </row>
    <row r="60">
      <c r="A60" s="13" t="n"/>
      <c r="B60" s="26" t="n"/>
      <c r="C60" s="15" t="n"/>
      <c r="D60" s="15" t="n"/>
      <c r="E60" s="26" t="n"/>
      <c r="F60" s="15" t="n"/>
      <c r="G60" s="26" t="n"/>
      <c r="H60" s="27" t="n"/>
      <c r="I60" s="15" t="n"/>
      <c r="J60" s="18">
        <f>IF(A60="","",IFERROR(IF(OR(B60="",C60="",D60="",F60="",I60="",AND(C60&lt;&gt;"In attesa",H60=""),AND(B60&lt;&gt;"",NOT(ISNUMBER(B60))),AND(E60&lt;&gt;"",NOT(ISNUMBER(E60))),AND(G60&lt;&gt;"",NOT(ISNUMBER(G60))),AND(H60&lt;&gt;"",NOT(ISNUMBER(H60))),AND(D60="Sì",E60=""),AND(F60="Sì",G60="")),"Da completare",IF(OR(AND(ISNUMBER(E60),ISNUMBER(B60),E60&gt;B60),AND(ISNUMBER(G60),ISNUMBER(B60),G60&gt;B60),AND(D60="Sì",ISNUMBER(E60),E60=0),AND(D60="No",ISNUMBER(E60),E60&lt;&gt;0),AND(D60="Da definire",ISNUMBER(E60),E60&lt;&gt;0),AND(F60="Sì",ISNUMBER(G60),G60=0),AND(F60="No",ISNUMBER(G60),G60&lt;&gt;0),AND(F60="Da definire",ISNUMBER(G60),G60&lt;&gt;0),AND(C60="Declinata",OR(D60&lt;&gt;"No",F60&lt;&gt;"No")),AND(C60="Confermata",OR(D60="Da definire",F60="Da definire",AND(D60="No",F60="No"))),AND(C60="In attesa",OR(H60&lt;&gt;"",D60&lt;&gt;"Da definire",F60&lt;&gt;"Da definire",AND(ISNUMBER(E60),E60&lt;&gt;0),AND(ISNUMBER(G60),G60&lt;&gt;0))),AND(ISNUMBER(H60),ISNUMBER(Parametri!$B$5),H60&gt;Parametri!$B$5),AND(ISNUMBER(H60),ISNUMBER(Parametri!$B$6),H60&lt;Parametri!$B$6),AND(ISNUMBER(H60),ISNUMBER(Parametri!$B$4),H60&gt;Parametri!$B$4),AND(C60="In attesa",ISNUMBER(Parametri!$B$5),TODAY()&gt;Parametri!$B$5)),"Da verificare","Coerente")),"Da verificare"))</f>
        <v/>
      </c>
    </row>
    <row r="61">
      <c r="A61" s="13" t="n"/>
      <c r="B61" s="26" t="n"/>
      <c r="C61" s="15" t="n"/>
      <c r="D61" s="15" t="n"/>
      <c r="E61" s="26" t="n"/>
      <c r="F61" s="15" t="n"/>
      <c r="G61" s="26" t="n"/>
      <c r="H61" s="27" t="n"/>
      <c r="I61" s="15" t="n"/>
      <c r="J61" s="17">
        <f>IF(A61="","",IFERROR(IF(OR(B61="",C61="",D61="",F61="",I61="",AND(C61&lt;&gt;"In attesa",H61=""),AND(B61&lt;&gt;"",NOT(ISNUMBER(B61))),AND(E61&lt;&gt;"",NOT(ISNUMBER(E61))),AND(G61&lt;&gt;"",NOT(ISNUMBER(G61))),AND(H61&lt;&gt;"",NOT(ISNUMBER(H61))),AND(D61="Sì",E61=""),AND(F61="Sì",G61="")),"Da completare",IF(OR(AND(ISNUMBER(E61),ISNUMBER(B61),E61&gt;B61),AND(ISNUMBER(G61),ISNUMBER(B61),G61&gt;B61),AND(D61="Sì",ISNUMBER(E61),E61=0),AND(D61="No",ISNUMBER(E61),E61&lt;&gt;0),AND(D61="Da definire",ISNUMBER(E61),E61&lt;&gt;0),AND(F61="Sì",ISNUMBER(G61),G61=0),AND(F61="No",ISNUMBER(G61),G61&lt;&gt;0),AND(F61="Da definire",ISNUMBER(G61),G61&lt;&gt;0),AND(C61="Declinata",OR(D61&lt;&gt;"No",F61&lt;&gt;"No")),AND(C61="Confermata",OR(D61="Da definire",F61="Da definire",AND(D61="No",F61="No"))),AND(C61="In attesa",OR(H61&lt;&gt;"",D61&lt;&gt;"Da definire",F61&lt;&gt;"Da definire",AND(ISNUMBER(E61),E61&lt;&gt;0),AND(ISNUMBER(G61),G61&lt;&gt;0))),AND(ISNUMBER(H61),ISNUMBER(Parametri!$B$5),H61&gt;Parametri!$B$5),AND(ISNUMBER(H61),ISNUMBER(Parametri!$B$6),H61&lt;Parametri!$B$6),AND(ISNUMBER(H61),ISNUMBER(Parametri!$B$4),H61&gt;Parametri!$B$4),AND(C61="In attesa",ISNUMBER(Parametri!$B$5),TODAY()&gt;Parametri!$B$5)),"Da verificare","Coerente")),"Da verificare"))</f>
        <v/>
      </c>
    </row>
    <row r="62">
      <c r="A62" s="13" t="n"/>
      <c r="B62" s="26" t="n"/>
      <c r="C62" s="15" t="n"/>
      <c r="D62" s="15" t="n"/>
      <c r="E62" s="26" t="n"/>
      <c r="F62" s="15" t="n"/>
      <c r="G62" s="26" t="n"/>
      <c r="H62" s="27" t="n"/>
      <c r="I62" s="15" t="n"/>
      <c r="J62" s="18">
        <f>IF(A62="","",IFERROR(IF(OR(B62="",C62="",D62="",F62="",I62="",AND(C62&lt;&gt;"In attesa",H62=""),AND(B62&lt;&gt;"",NOT(ISNUMBER(B62))),AND(E62&lt;&gt;"",NOT(ISNUMBER(E62))),AND(G62&lt;&gt;"",NOT(ISNUMBER(G62))),AND(H62&lt;&gt;"",NOT(ISNUMBER(H62))),AND(D62="Sì",E62=""),AND(F62="Sì",G62="")),"Da completare",IF(OR(AND(ISNUMBER(E62),ISNUMBER(B62),E62&gt;B62),AND(ISNUMBER(G62),ISNUMBER(B62),G62&gt;B62),AND(D62="Sì",ISNUMBER(E62),E62=0),AND(D62="No",ISNUMBER(E62),E62&lt;&gt;0),AND(D62="Da definire",ISNUMBER(E62),E62&lt;&gt;0),AND(F62="Sì",ISNUMBER(G62),G62=0),AND(F62="No",ISNUMBER(G62),G62&lt;&gt;0),AND(F62="Da definire",ISNUMBER(G62),G62&lt;&gt;0),AND(C62="Declinata",OR(D62&lt;&gt;"No",F62&lt;&gt;"No")),AND(C62="Confermata",OR(D62="Da definire",F62="Da definire",AND(D62="No",F62="No"))),AND(C62="In attesa",OR(H62&lt;&gt;"",D62&lt;&gt;"Da definire",F62&lt;&gt;"Da definire",AND(ISNUMBER(E62),E62&lt;&gt;0),AND(ISNUMBER(G62),G62&lt;&gt;0))),AND(ISNUMBER(H62),ISNUMBER(Parametri!$B$5),H62&gt;Parametri!$B$5),AND(ISNUMBER(H62),ISNUMBER(Parametri!$B$6),H62&lt;Parametri!$B$6),AND(ISNUMBER(H62),ISNUMBER(Parametri!$B$4),H62&gt;Parametri!$B$4),AND(C62="In attesa",ISNUMBER(Parametri!$B$5),TODAY()&gt;Parametri!$B$5)),"Da verificare","Coerente")),"Da verificare"))</f>
        <v/>
      </c>
    </row>
    <row r="63">
      <c r="A63" s="13" t="n"/>
      <c r="B63" s="26" t="n"/>
      <c r="C63" s="15" t="n"/>
      <c r="D63" s="15" t="n"/>
      <c r="E63" s="26" t="n"/>
      <c r="F63" s="15" t="n"/>
      <c r="G63" s="26" t="n"/>
      <c r="H63" s="27" t="n"/>
      <c r="I63" s="15" t="n"/>
      <c r="J63" s="17">
        <f>IF(A63="","",IFERROR(IF(OR(B63="",C63="",D63="",F63="",I63="",AND(C63&lt;&gt;"In attesa",H63=""),AND(B63&lt;&gt;"",NOT(ISNUMBER(B63))),AND(E63&lt;&gt;"",NOT(ISNUMBER(E63))),AND(G63&lt;&gt;"",NOT(ISNUMBER(G63))),AND(H63&lt;&gt;"",NOT(ISNUMBER(H63))),AND(D63="Sì",E63=""),AND(F63="Sì",G63="")),"Da completare",IF(OR(AND(ISNUMBER(E63),ISNUMBER(B63),E63&gt;B63),AND(ISNUMBER(G63),ISNUMBER(B63),G63&gt;B63),AND(D63="Sì",ISNUMBER(E63),E63=0),AND(D63="No",ISNUMBER(E63),E63&lt;&gt;0),AND(D63="Da definire",ISNUMBER(E63),E63&lt;&gt;0),AND(F63="Sì",ISNUMBER(G63),G63=0),AND(F63="No",ISNUMBER(G63),G63&lt;&gt;0),AND(F63="Da definire",ISNUMBER(G63),G63&lt;&gt;0),AND(C63="Declinata",OR(D63&lt;&gt;"No",F63&lt;&gt;"No")),AND(C63="Confermata",OR(D63="Da definire",F63="Da definire",AND(D63="No",F63="No"))),AND(C63="In attesa",OR(H63&lt;&gt;"",D63&lt;&gt;"Da definire",F63&lt;&gt;"Da definire",AND(ISNUMBER(E63),E63&lt;&gt;0),AND(ISNUMBER(G63),G63&lt;&gt;0))),AND(ISNUMBER(H63),ISNUMBER(Parametri!$B$5),H63&gt;Parametri!$B$5),AND(ISNUMBER(H63),ISNUMBER(Parametri!$B$6),H63&lt;Parametri!$B$6),AND(ISNUMBER(H63),ISNUMBER(Parametri!$B$4),H63&gt;Parametri!$B$4),AND(C63="In attesa",ISNUMBER(Parametri!$B$5),TODAY()&gt;Parametri!$B$5)),"Da verificare","Coerente")),"Da verificare"))</f>
        <v/>
      </c>
    </row>
    <row r="64">
      <c r="A64" s="13" t="n"/>
      <c r="B64" s="26" t="n"/>
      <c r="C64" s="15" t="n"/>
      <c r="D64" s="15" t="n"/>
      <c r="E64" s="26" t="n"/>
      <c r="F64" s="15" t="n"/>
      <c r="G64" s="26" t="n"/>
      <c r="H64" s="27" t="n"/>
      <c r="I64" s="15" t="n"/>
      <c r="J64" s="18">
        <f>IF(A64="","",IFERROR(IF(OR(B64="",C64="",D64="",F64="",I64="",AND(C64&lt;&gt;"In attesa",H64=""),AND(B64&lt;&gt;"",NOT(ISNUMBER(B64))),AND(E64&lt;&gt;"",NOT(ISNUMBER(E64))),AND(G64&lt;&gt;"",NOT(ISNUMBER(G64))),AND(H64&lt;&gt;"",NOT(ISNUMBER(H64))),AND(D64="Sì",E64=""),AND(F64="Sì",G64="")),"Da completare",IF(OR(AND(ISNUMBER(E64),ISNUMBER(B64),E64&gt;B64),AND(ISNUMBER(G64),ISNUMBER(B64),G64&gt;B64),AND(D64="Sì",ISNUMBER(E64),E64=0),AND(D64="No",ISNUMBER(E64),E64&lt;&gt;0),AND(D64="Da definire",ISNUMBER(E64),E64&lt;&gt;0),AND(F64="Sì",ISNUMBER(G64),G64=0),AND(F64="No",ISNUMBER(G64),G64&lt;&gt;0),AND(F64="Da definire",ISNUMBER(G64),G64&lt;&gt;0),AND(C64="Declinata",OR(D64&lt;&gt;"No",F64&lt;&gt;"No")),AND(C64="Confermata",OR(D64="Da definire",F64="Da definire",AND(D64="No",F64="No"))),AND(C64="In attesa",OR(H64&lt;&gt;"",D64&lt;&gt;"Da definire",F64&lt;&gt;"Da definire",AND(ISNUMBER(E64),E64&lt;&gt;0),AND(ISNUMBER(G64),G64&lt;&gt;0))),AND(ISNUMBER(H64),ISNUMBER(Parametri!$B$5),H64&gt;Parametri!$B$5),AND(ISNUMBER(H64),ISNUMBER(Parametri!$B$6),H64&lt;Parametri!$B$6),AND(ISNUMBER(H64),ISNUMBER(Parametri!$B$4),H64&gt;Parametri!$B$4),AND(C64="In attesa",ISNUMBER(Parametri!$B$5),TODAY()&gt;Parametri!$B$5)),"Da verificare","Coerente")),"Da verificare"))</f>
        <v/>
      </c>
    </row>
    <row r="65">
      <c r="A65" s="13" t="n"/>
      <c r="B65" s="26" t="n"/>
      <c r="C65" s="15" t="n"/>
      <c r="D65" s="15" t="n"/>
      <c r="E65" s="26" t="n"/>
      <c r="F65" s="15" t="n"/>
      <c r="G65" s="26" t="n"/>
      <c r="H65" s="27" t="n"/>
      <c r="I65" s="15" t="n"/>
      <c r="J65" s="17">
        <f>IF(A65="","",IFERROR(IF(OR(B65="",C65="",D65="",F65="",I65="",AND(C65&lt;&gt;"In attesa",H65=""),AND(B65&lt;&gt;"",NOT(ISNUMBER(B65))),AND(E65&lt;&gt;"",NOT(ISNUMBER(E65))),AND(G65&lt;&gt;"",NOT(ISNUMBER(G65))),AND(H65&lt;&gt;"",NOT(ISNUMBER(H65))),AND(D65="Sì",E65=""),AND(F65="Sì",G65="")),"Da completare",IF(OR(AND(ISNUMBER(E65),ISNUMBER(B65),E65&gt;B65),AND(ISNUMBER(G65),ISNUMBER(B65),G65&gt;B65),AND(D65="Sì",ISNUMBER(E65),E65=0),AND(D65="No",ISNUMBER(E65),E65&lt;&gt;0),AND(D65="Da definire",ISNUMBER(E65),E65&lt;&gt;0),AND(F65="Sì",ISNUMBER(G65),G65=0),AND(F65="No",ISNUMBER(G65),G65&lt;&gt;0),AND(F65="Da definire",ISNUMBER(G65),G65&lt;&gt;0),AND(C65="Declinata",OR(D65&lt;&gt;"No",F65&lt;&gt;"No")),AND(C65="Confermata",OR(D65="Da definire",F65="Da definire",AND(D65="No",F65="No"))),AND(C65="In attesa",OR(H65&lt;&gt;"",D65&lt;&gt;"Da definire",F65&lt;&gt;"Da definire",AND(ISNUMBER(E65),E65&lt;&gt;0),AND(ISNUMBER(G65),G65&lt;&gt;0))),AND(ISNUMBER(H65),ISNUMBER(Parametri!$B$5),H65&gt;Parametri!$B$5),AND(ISNUMBER(H65),ISNUMBER(Parametri!$B$6),H65&lt;Parametri!$B$6),AND(ISNUMBER(H65),ISNUMBER(Parametri!$B$4),H65&gt;Parametri!$B$4),AND(C65="In attesa",ISNUMBER(Parametri!$B$5),TODAY()&gt;Parametri!$B$5)),"Da verificare","Coerente")),"Da verificare"))</f>
        <v/>
      </c>
    </row>
    <row r="66">
      <c r="A66" s="13" t="n"/>
      <c r="B66" s="26" t="n"/>
      <c r="C66" s="15" t="n"/>
      <c r="D66" s="15" t="n"/>
      <c r="E66" s="26" t="n"/>
      <c r="F66" s="15" t="n"/>
      <c r="G66" s="26" t="n"/>
      <c r="H66" s="27" t="n"/>
      <c r="I66" s="15" t="n"/>
      <c r="J66" s="18">
        <f>IF(A66="","",IFERROR(IF(OR(B66="",C66="",D66="",F66="",I66="",AND(C66&lt;&gt;"In attesa",H66=""),AND(B66&lt;&gt;"",NOT(ISNUMBER(B66))),AND(E66&lt;&gt;"",NOT(ISNUMBER(E66))),AND(G66&lt;&gt;"",NOT(ISNUMBER(G66))),AND(H66&lt;&gt;"",NOT(ISNUMBER(H66))),AND(D66="Sì",E66=""),AND(F66="Sì",G66="")),"Da completare",IF(OR(AND(ISNUMBER(E66),ISNUMBER(B66),E66&gt;B66),AND(ISNUMBER(G66),ISNUMBER(B66),G66&gt;B66),AND(D66="Sì",ISNUMBER(E66),E66=0),AND(D66="No",ISNUMBER(E66),E66&lt;&gt;0),AND(D66="Da definire",ISNUMBER(E66),E66&lt;&gt;0),AND(F66="Sì",ISNUMBER(G66),G66=0),AND(F66="No",ISNUMBER(G66),G66&lt;&gt;0),AND(F66="Da definire",ISNUMBER(G66),G66&lt;&gt;0),AND(C66="Declinata",OR(D66&lt;&gt;"No",F66&lt;&gt;"No")),AND(C66="Confermata",OR(D66="Da definire",F66="Da definire",AND(D66="No",F66="No"))),AND(C66="In attesa",OR(H66&lt;&gt;"",D66&lt;&gt;"Da definire",F66&lt;&gt;"Da definire",AND(ISNUMBER(E66),E66&lt;&gt;0),AND(ISNUMBER(G66),G66&lt;&gt;0))),AND(ISNUMBER(H66),ISNUMBER(Parametri!$B$5),H66&gt;Parametri!$B$5),AND(ISNUMBER(H66),ISNUMBER(Parametri!$B$6),H66&lt;Parametri!$B$6),AND(ISNUMBER(H66),ISNUMBER(Parametri!$B$4),H66&gt;Parametri!$B$4),AND(C66="In attesa",ISNUMBER(Parametri!$B$5),TODAY()&gt;Parametri!$B$5)),"Da verificare","Coerente")),"Da verificare"))</f>
        <v/>
      </c>
    </row>
    <row r="67">
      <c r="A67" s="13" t="n"/>
      <c r="B67" s="26" t="n"/>
      <c r="C67" s="15" t="n"/>
      <c r="D67" s="15" t="n"/>
      <c r="E67" s="26" t="n"/>
      <c r="F67" s="15" t="n"/>
      <c r="G67" s="26" t="n"/>
      <c r="H67" s="27" t="n"/>
      <c r="I67" s="15" t="n"/>
      <c r="J67" s="17">
        <f>IF(A67="","",IFERROR(IF(OR(B67="",C67="",D67="",F67="",I67="",AND(C67&lt;&gt;"In attesa",H67=""),AND(B67&lt;&gt;"",NOT(ISNUMBER(B67))),AND(E67&lt;&gt;"",NOT(ISNUMBER(E67))),AND(G67&lt;&gt;"",NOT(ISNUMBER(G67))),AND(H67&lt;&gt;"",NOT(ISNUMBER(H67))),AND(D67="Sì",E67=""),AND(F67="Sì",G67="")),"Da completare",IF(OR(AND(ISNUMBER(E67),ISNUMBER(B67),E67&gt;B67),AND(ISNUMBER(G67),ISNUMBER(B67),G67&gt;B67),AND(D67="Sì",ISNUMBER(E67),E67=0),AND(D67="No",ISNUMBER(E67),E67&lt;&gt;0),AND(D67="Da definire",ISNUMBER(E67),E67&lt;&gt;0),AND(F67="Sì",ISNUMBER(G67),G67=0),AND(F67="No",ISNUMBER(G67),G67&lt;&gt;0),AND(F67="Da definire",ISNUMBER(G67),G67&lt;&gt;0),AND(C67="Declinata",OR(D67&lt;&gt;"No",F67&lt;&gt;"No")),AND(C67="Confermata",OR(D67="Da definire",F67="Da definire",AND(D67="No",F67="No"))),AND(C67="In attesa",OR(H67&lt;&gt;"",D67&lt;&gt;"Da definire",F67&lt;&gt;"Da definire",AND(ISNUMBER(E67),E67&lt;&gt;0),AND(ISNUMBER(G67),G67&lt;&gt;0))),AND(ISNUMBER(H67),ISNUMBER(Parametri!$B$5),H67&gt;Parametri!$B$5),AND(ISNUMBER(H67),ISNUMBER(Parametri!$B$6),H67&lt;Parametri!$B$6),AND(ISNUMBER(H67),ISNUMBER(Parametri!$B$4),H67&gt;Parametri!$B$4),AND(C67="In attesa",ISNUMBER(Parametri!$B$5),TODAY()&gt;Parametri!$B$5)),"Da verificare","Coerente")),"Da verificare"))</f>
        <v/>
      </c>
    </row>
    <row r="68">
      <c r="A68" s="13" t="n"/>
      <c r="B68" s="26" t="n"/>
      <c r="C68" s="15" t="n"/>
      <c r="D68" s="15" t="n"/>
      <c r="E68" s="26" t="n"/>
      <c r="F68" s="15" t="n"/>
      <c r="G68" s="26" t="n"/>
      <c r="H68" s="27" t="n"/>
      <c r="I68" s="15" t="n"/>
      <c r="J68" s="18">
        <f>IF(A68="","",IFERROR(IF(OR(B68="",C68="",D68="",F68="",I68="",AND(C68&lt;&gt;"In attesa",H68=""),AND(B68&lt;&gt;"",NOT(ISNUMBER(B68))),AND(E68&lt;&gt;"",NOT(ISNUMBER(E68))),AND(G68&lt;&gt;"",NOT(ISNUMBER(G68))),AND(H68&lt;&gt;"",NOT(ISNUMBER(H68))),AND(D68="Sì",E68=""),AND(F68="Sì",G68="")),"Da completare",IF(OR(AND(ISNUMBER(E68),ISNUMBER(B68),E68&gt;B68),AND(ISNUMBER(G68),ISNUMBER(B68),G68&gt;B68),AND(D68="Sì",ISNUMBER(E68),E68=0),AND(D68="No",ISNUMBER(E68),E68&lt;&gt;0),AND(D68="Da definire",ISNUMBER(E68),E68&lt;&gt;0),AND(F68="Sì",ISNUMBER(G68),G68=0),AND(F68="No",ISNUMBER(G68),G68&lt;&gt;0),AND(F68="Da definire",ISNUMBER(G68),G68&lt;&gt;0),AND(C68="Declinata",OR(D68&lt;&gt;"No",F68&lt;&gt;"No")),AND(C68="Confermata",OR(D68="Da definire",F68="Da definire",AND(D68="No",F68="No"))),AND(C68="In attesa",OR(H68&lt;&gt;"",D68&lt;&gt;"Da definire",F68&lt;&gt;"Da definire",AND(ISNUMBER(E68),E68&lt;&gt;0),AND(ISNUMBER(G68),G68&lt;&gt;0))),AND(ISNUMBER(H68),ISNUMBER(Parametri!$B$5),H68&gt;Parametri!$B$5),AND(ISNUMBER(H68),ISNUMBER(Parametri!$B$6),H68&lt;Parametri!$B$6),AND(ISNUMBER(H68),ISNUMBER(Parametri!$B$4),H68&gt;Parametri!$B$4),AND(C68="In attesa",ISNUMBER(Parametri!$B$5),TODAY()&gt;Parametri!$B$5)),"Da verificare","Coerente")),"Da verificare"))</f>
        <v/>
      </c>
    </row>
    <row r="69">
      <c r="A69" s="13" t="n"/>
      <c r="B69" s="26" t="n"/>
      <c r="C69" s="15" t="n"/>
      <c r="D69" s="15" t="n"/>
      <c r="E69" s="26" t="n"/>
      <c r="F69" s="15" t="n"/>
      <c r="G69" s="26" t="n"/>
      <c r="H69" s="27" t="n"/>
      <c r="I69" s="15" t="n"/>
      <c r="J69" s="17">
        <f>IF(A69="","",IFERROR(IF(OR(B69="",C69="",D69="",F69="",I69="",AND(C69&lt;&gt;"In attesa",H69=""),AND(B69&lt;&gt;"",NOT(ISNUMBER(B69))),AND(E69&lt;&gt;"",NOT(ISNUMBER(E69))),AND(G69&lt;&gt;"",NOT(ISNUMBER(G69))),AND(H69&lt;&gt;"",NOT(ISNUMBER(H69))),AND(D69="Sì",E69=""),AND(F69="Sì",G69="")),"Da completare",IF(OR(AND(ISNUMBER(E69),ISNUMBER(B69),E69&gt;B69),AND(ISNUMBER(G69),ISNUMBER(B69),G69&gt;B69),AND(D69="Sì",ISNUMBER(E69),E69=0),AND(D69="No",ISNUMBER(E69),E69&lt;&gt;0),AND(D69="Da definire",ISNUMBER(E69),E69&lt;&gt;0),AND(F69="Sì",ISNUMBER(G69),G69=0),AND(F69="No",ISNUMBER(G69),G69&lt;&gt;0),AND(F69="Da definire",ISNUMBER(G69),G69&lt;&gt;0),AND(C69="Declinata",OR(D69&lt;&gt;"No",F69&lt;&gt;"No")),AND(C69="Confermata",OR(D69="Da definire",F69="Da definire",AND(D69="No",F69="No"))),AND(C69="In attesa",OR(H69&lt;&gt;"",D69&lt;&gt;"Da definire",F69&lt;&gt;"Da definire",AND(ISNUMBER(E69),E69&lt;&gt;0),AND(ISNUMBER(G69),G69&lt;&gt;0))),AND(ISNUMBER(H69),ISNUMBER(Parametri!$B$5),H69&gt;Parametri!$B$5),AND(ISNUMBER(H69),ISNUMBER(Parametri!$B$6),H69&lt;Parametri!$B$6),AND(ISNUMBER(H69),ISNUMBER(Parametri!$B$4),H69&gt;Parametri!$B$4),AND(C69="In attesa",ISNUMBER(Parametri!$B$5),TODAY()&gt;Parametri!$B$5)),"Da verificare","Coerente")),"Da verificare"))</f>
        <v/>
      </c>
    </row>
    <row r="70">
      <c r="A70" s="13" t="n"/>
      <c r="B70" s="26" t="n"/>
      <c r="C70" s="15" t="n"/>
      <c r="D70" s="15" t="n"/>
      <c r="E70" s="26" t="n"/>
      <c r="F70" s="15" t="n"/>
      <c r="G70" s="26" t="n"/>
      <c r="H70" s="27" t="n"/>
      <c r="I70" s="15" t="n"/>
      <c r="J70" s="18">
        <f>IF(A70="","",IFERROR(IF(OR(B70="",C70="",D70="",F70="",I70="",AND(C70&lt;&gt;"In attesa",H70=""),AND(B70&lt;&gt;"",NOT(ISNUMBER(B70))),AND(E70&lt;&gt;"",NOT(ISNUMBER(E70))),AND(G70&lt;&gt;"",NOT(ISNUMBER(G70))),AND(H70&lt;&gt;"",NOT(ISNUMBER(H70))),AND(D70="Sì",E70=""),AND(F70="Sì",G70="")),"Da completare",IF(OR(AND(ISNUMBER(E70),ISNUMBER(B70),E70&gt;B70),AND(ISNUMBER(G70),ISNUMBER(B70),G70&gt;B70),AND(D70="Sì",ISNUMBER(E70),E70=0),AND(D70="No",ISNUMBER(E70),E70&lt;&gt;0),AND(D70="Da definire",ISNUMBER(E70),E70&lt;&gt;0),AND(F70="Sì",ISNUMBER(G70),G70=0),AND(F70="No",ISNUMBER(G70),G70&lt;&gt;0),AND(F70="Da definire",ISNUMBER(G70),G70&lt;&gt;0),AND(C70="Declinata",OR(D70&lt;&gt;"No",F70&lt;&gt;"No")),AND(C70="Confermata",OR(D70="Da definire",F70="Da definire",AND(D70="No",F70="No"))),AND(C70="In attesa",OR(H70&lt;&gt;"",D70&lt;&gt;"Da definire",F70&lt;&gt;"Da definire",AND(ISNUMBER(E70),E70&lt;&gt;0),AND(ISNUMBER(G70),G70&lt;&gt;0))),AND(ISNUMBER(H70),ISNUMBER(Parametri!$B$5),H70&gt;Parametri!$B$5),AND(ISNUMBER(H70),ISNUMBER(Parametri!$B$6),H70&lt;Parametri!$B$6),AND(ISNUMBER(H70),ISNUMBER(Parametri!$B$4),H70&gt;Parametri!$B$4),AND(C70="In attesa",ISNUMBER(Parametri!$B$5),TODAY()&gt;Parametri!$B$5)),"Da verificare","Coerente")),"Da verificare"))</f>
        <v/>
      </c>
    </row>
    <row r="71">
      <c r="A71" s="13" t="n"/>
      <c r="B71" s="26" t="n"/>
      <c r="C71" s="15" t="n"/>
      <c r="D71" s="15" t="n"/>
      <c r="E71" s="26" t="n"/>
      <c r="F71" s="15" t="n"/>
      <c r="G71" s="26" t="n"/>
      <c r="H71" s="27" t="n"/>
      <c r="I71" s="15" t="n"/>
      <c r="J71" s="17">
        <f>IF(A71="","",IFERROR(IF(OR(B71="",C71="",D71="",F71="",I71="",AND(C71&lt;&gt;"In attesa",H71=""),AND(B71&lt;&gt;"",NOT(ISNUMBER(B71))),AND(E71&lt;&gt;"",NOT(ISNUMBER(E71))),AND(G71&lt;&gt;"",NOT(ISNUMBER(G71))),AND(H71&lt;&gt;"",NOT(ISNUMBER(H71))),AND(D71="Sì",E71=""),AND(F71="Sì",G71="")),"Da completare",IF(OR(AND(ISNUMBER(E71),ISNUMBER(B71),E71&gt;B71),AND(ISNUMBER(G71),ISNUMBER(B71),G71&gt;B71),AND(D71="Sì",ISNUMBER(E71),E71=0),AND(D71="No",ISNUMBER(E71),E71&lt;&gt;0),AND(D71="Da definire",ISNUMBER(E71),E71&lt;&gt;0),AND(F71="Sì",ISNUMBER(G71),G71=0),AND(F71="No",ISNUMBER(G71),G71&lt;&gt;0),AND(F71="Da definire",ISNUMBER(G71),G71&lt;&gt;0),AND(C71="Declinata",OR(D71&lt;&gt;"No",F71&lt;&gt;"No")),AND(C71="Confermata",OR(D71="Da definire",F71="Da definire",AND(D71="No",F71="No"))),AND(C71="In attesa",OR(H71&lt;&gt;"",D71&lt;&gt;"Da definire",F71&lt;&gt;"Da definire",AND(ISNUMBER(E71),E71&lt;&gt;0),AND(ISNUMBER(G71),G71&lt;&gt;0))),AND(ISNUMBER(H71),ISNUMBER(Parametri!$B$5),H71&gt;Parametri!$B$5),AND(ISNUMBER(H71),ISNUMBER(Parametri!$B$6),H71&lt;Parametri!$B$6),AND(ISNUMBER(H71),ISNUMBER(Parametri!$B$4),H71&gt;Parametri!$B$4),AND(C71="In attesa",ISNUMBER(Parametri!$B$5),TODAY()&gt;Parametri!$B$5)),"Da verificare","Coerente")),"Da verificare"))</f>
        <v/>
      </c>
    </row>
    <row r="72">
      <c r="A72" s="13" t="n"/>
      <c r="B72" s="26" t="n"/>
      <c r="C72" s="15" t="n"/>
      <c r="D72" s="15" t="n"/>
      <c r="E72" s="26" t="n"/>
      <c r="F72" s="15" t="n"/>
      <c r="G72" s="26" t="n"/>
      <c r="H72" s="27" t="n"/>
      <c r="I72" s="15" t="n"/>
      <c r="J72" s="18">
        <f>IF(A72="","",IFERROR(IF(OR(B72="",C72="",D72="",F72="",I72="",AND(C72&lt;&gt;"In attesa",H72=""),AND(B72&lt;&gt;"",NOT(ISNUMBER(B72))),AND(E72&lt;&gt;"",NOT(ISNUMBER(E72))),AND(G72&lt;&gt;"",NOT(ISNUMBER(G72))),AND(H72&lt;&gt;"",NOT(ISNUMBER(H72))),AND(D72="Sì",E72=""),AND(F72="Sì",G72="")),"Da completare",IF(OR(AND(ISNUMBER(E72),ISNUMBER(B72),E72&gt;B72),AND(ISNUMBER(G72),ISNUMBER(B72),G72&gt;B72),AND(D72="Sì",ISNUMBER(E72),E72=0),AND(D72="No",ISNUMBER(E72),E72&lt;&gt;0),AND(D72="Da definire",ISNUMBER(E72),E72&lt;&gt;0),AND(F72="Sì",ISNUMBER(G72),G72=0),AND(F72="No",ISNUMBER(G72),G72&lt;&gt;0),AND(F72="Da definire",ISNUMBER(G72),G72&lt;&gt;0),AND(C72="Declinata",OR(D72&lt;&gt;"No",F72&lt;&gt;"No")),AND(C72="Confermata",OR(D72="Da definire",F72="Da definire",AND(D72="No",F72="No"))),AND(C72="In attesa",OR(H72&lt;&gt;"",D72&lt;&gt;"Da definire",F72&lt;&gt;"Da definire",AND(ISNUMBER(E72),E72&lt;&gt;0),AND(ISNUMBER(G72),G72&lt;&gt;0))),AND(ISNUMBER(H72),ISNUMBER(Parametri!$B$5),H72&gt;Parametri!$B$5),AND(ISNUMBER(H72),ISNUMBER(Parametri!$B$6),H72&lt;Parametri!$B$6),AND(ISNUMBER(H72),ISNUMBER(Parametri!$B$4),H72&gt;Parametri!$B$4),AND(C72="In attesa",ISNUMBER(Parametri!$B$5),TODAY()&gt;Parametri!$B$5)),"Da verificare","Coerente")),"Da verificare"))</f>
        <v/>
      </c>
    </row>
    <row r="73">
      <c r="A73" s="13" t="n"/>
      <c r="B73" s="26" t="n"/>
      <c r="C73" s="15" t="n"/>
      <c r="D73" s="15" t="n"/>
      <c r="E73" s="26" t="n"/>
      <c r="F73" s="15" t="n"/>
      <c r="G73" s="26" t="n"/>
      <c r="H73" s="27" t="n"/>
      <c r="I73" s="15" t="n"/>
      <c r="J73" s="17">
        <f>IF(A73="","",IFERROR(IF(OR(B73="",C73="",D73="",F73="",I73="",AND(C73&lt;&gt;"In attesa",H73=""),AND(B73&lt;&gt;"",NOT(ISNUMBER(B73))),AND(E73&lt;&gt;"",NOT(ISNUMBER(E73))),AND(G73&lt;&gt;"",NOT(ISNUMBER(G73))),AND(H73&lt;&gt;"",NOT(ISNUMBER(H73))),AND(D73="Sì",E73=""),AND(F73="Sì",G73="")),"Da completare",IF(OR(AND(ISNUMBER(E73),ISNUMBER(B73),E73&gt;B73),AND(ISNUMBER(G73),ISNUMBER(B73),G73&gt;B73),AND(D73="Sì",ISNUMBER(E73),E73=0),AND(D73="No",ISNUMBER(E73),E73&lt;&gt;0),AND(D73="Da definire",ISNUMBER(E73),E73&lt;&gt;0),AND(F73="Sì",ISNUMBER(G73),G73=0),AND(F73="No",ISNUMBER(G73),G73&lt;&gt;0),AND(F73="Da definire",ISNUMBER(G73),G73&lt;&gt;0),AND(C73="Declinata",OR(D73&lt;&gt;"No",F73&lt;&gt;"No")),AND(C73="Confermata",OR(D73="Da definire",F73="Da definire",AND(D73="No",F73="No"))),AND(C73="In attesa",OR(H73&lt;&gt;"",D73&lt;&gt;"Da definire",F73&lt;&gt;"Da definire",AND(ISNUMBER(E73),E73&lt;&gt;0),AND(ISNUMBER(G73),G73&lt;&gt;0))),AND(ISNUMBER(H73),ISNUMBER(Parametri!$B$5),H73&gt;Parametri!$B$5),AND(ISNUMBER(H73),ISNUMBER(Parametri!$B$6),H73&lt;Parametri!$B$6),AND(ISNUMBER(H73),ISNUMBER(Parametri!$B$4),H73&gt;Parametri!$B$4),AND(C73="In attesa",ISNUMBER(Parametri!$B$5),TODAY()&gt;Parametri!$B$5)),"Da verificare","Coerente")),"Da verificare"))</f>
        <v/>
      </c>
    </row>
    <row r="74">
      <c r="A74" s="13" t="n"/>
      <c r="B74" s="26" t="n"/>
      <c r="C74" s="15" t="n"/>
      <c r="D74" s="15" t="n"/>
      <c r="E74" s="26" t="n"/>
      <c r="F74" s="15" t="n"/>
      <c r="G74" s="26" t="n"/>
      <c r="H74" s="27" t="n"/>
      <c r="I74" s="15" t="n"/>
      <c r="J74" s="18">
        <f>IF(A74="","",IFERROR(IF(OR(B74="",C74="",D74="",F74="",I74="",AND(C74&lt;&gt;"In attesa",H74=""),AND(B74&lt;&gt;"",NOT(ISNUMBER(B74))),AND(E74&lt;&gt;"",NOT(ISNUMBER(E74))),AND(G74&lt;&gt;"",NOT(ISNUMBER(G74))),AND(H74&lt;&gt;"",NOT(ISNUMBER(H74))),AND(D74="Sì",E74=""),AND(F74="Sì",G74="")),"Da completare",IF(OR(AND(ISNUMBER(E74),ISNUMBER(B74),E74&gt;B74),AND(ISNUMBER(G74),ISNUMBER(B74),G74&gt;B74),AND(D74="Sì",ISNUMBER(E74),E74=0),AND(D74="No",ISNUMBER(E74),E74&lt;&gt;0),AND(D74="Da definire",ISNUMBER(E74),E74&lt;&gt;0),AND(F74="Sì",ISNUMBER(G74),G74=0),AND(F74="No",ISNUMBER(G74),G74&lt;&gt;0),AND(F74="Da definire",ISNUMBER(G74),G74&lt;&gt;0),AND(C74="Declinata",OR(D74&lt;&gt;"No",F74&lt;&gt;"No")),AND(C74="Confermata",OR(D74="Da definire",F74="Da definire",AND(D74="No",F74="No"))),AND(C74="In attesa",OR(H74&lt;&gt;"",D74&lt;&gt;"Da definire",F74&lt;&gt;"Da definire",AND(ISNUMBER(E74),E74&lt;&gt;0),AND(ISNUMBER(G74),G74&lt;&gt;0))),AND(ISNUMBER(H74),ISNUMBER(Parametri!$B$5),H74&gt;Parametri!$B$5),AND(ISNUMBER(H74),ISNUMBER(Parametri!$B$6),H74&lt;Parametri!$B$6),AND(ISNUMBER(H74),ISNUMBER(Parametri!$B$4),H74&gt;Parametri!$B$4),AND(C74="In attesa",ISNUMBER(Parametri!$B$5),TODAY()&gt;Parametri!$B$5)),"Da verificare","Coerente")),"Da verificare"))</f>
        <v/>
      </c>
    </row>
    <row r="75">
      <c r="A75" s="13" t="n"/>
      <c r="B75" s="26" t="n"/>
      <c r="C75" s="15" t="n"/>
      <c r="D75" s="15" t="n"/>
      <c r="E75" s="26" t="n"/>
      <c r="F75" s="15" t="n"/>
      <c r="G75" s="26" t="n"/>
      <c r="H75" s="27" t="n"/>
      <c r="I75" s="15" t="n"/>
      <c r="J75" s="17">
        <f>IF(A75="","",IFERROR(IF(OR(B75="",C75="",D75="",F75="",I75="",AND(C75&lt;&gt;"In attesa",H75=""),AND(B75&lt;&gt;"",NOT(ISNUMBER(B75))),AND(E75&lt;&gt;"",NOT(ISNUMBER(E75))),AND(G75&lt;&gt;"",NOT(ISNUMBER(G75))),AND(H75&lt;&gt;"",NOT(ISNUMBER(H75))),AND(D75="Sì",E75=""),AND(F75="Sì",G75="")),"Da completare",IF(OR(AND(ISNUMBER(E75),ISNUMBER(B75),E75&gt;B75),AND(ISNUMBER(G75),ISNUMBER(B75),G75&gt;B75),AND(D75="Sì",ISNUMBER(E75),E75=0),AND(D75="No",ISNUMBER(E75),E75&lt;&gt;0),AND(D75="Da definire",ISNUMBER(E75),E75&lt;&gt;0),AND(F75="Sì",ISNUMBER(G75),G75=0),AND(F75="No",ISNUMBER(G75),G75&lt;&gt;0),AND(F75="Da definire",ISNUMBER(G75),G75&lt;&gt;0),AND(C75="Declinata",OR(D75&lt;&gt;"No",F75&lt;&gt;"No")),AND(C75="Confermata",OR(D75="Da definire",F75="Da definire",AND(D75="No",F75="No"))),AND(C75="In attesa",OR(H75&lt;&gt;"",D75&lt;&gt;"Da definire",F75&lt;&gt;"Da definire",AND(ISNUMBER(E75),E75&lt;&gt;0),AND(ISNUMBER(G75),G75&lt;&gt;0))),AND(ISNUMBER(H75),ISNUMBER(Parametri!$B$5),H75&gt;Parametri!$B$5),AND(ISNUMBER(H75),ISNUMBER(Parametri!$B$6),H75&lt;Parametri!$B$6),AND(ISNUMBER(H75),ISNUMBER(Parametri!$B$4),H75&gt;Parametri!$B$4),AND(C75="In attesa",ISNUMBER(Parametri!$B$5),TODAY()&gt;Parametri!$B$5)),"Da verificare","Coerente")),"Da verificare"))</f>
        <v/>
      </c>
    </row>
    <row r="76">
      <c r="A76" s="13" t="n"/>
      <c r="B76" s="26" t="n"/>
      <c r="C76" s="15" t="n"/>
      <c r="D76" s="15" t="n"/>
      <c r="E76" s="26" t="n"/>
      <c r="F76" s="15" t="n"/>
      <c r="G76" s="26" t="n"/>
      <c r="H76" s="27" t="n"/>
      <c r="I76" s="15" t="n"/>
      <c r="J76" s="18">
        <f>IF(A76="","",IFERROR(IF(OR(B76="",C76="",D76="",F76="",I76="",AND(C76&lt;&gt;"In attesa",H76=""),AND(B76&lt;&gt;"",NOT(ISNUMBER(B76))),AND(E76&lt;&gt;"",NOT(ISNUMBER(E76))),AND(G76&lt;&gt;"",NOT(ISNUMBER(G76))),AND(H76&lt;&gt;"",NOT(ISNUMBER(H76))),AND(D76="Sì",E76=""),AND(F76="Sì",G76="")),"Da completare",IF(OR(AND(ISNUMBER(E76),ISNUMBER(B76),E76&gt;B76),AND(ISNUMBER(G76),ISNUMBER(B76),G76&gt;B76),AND(D76="Sì",ISNUMBER(E76),E76=0),AND(D76="No",ISNUMBER(E76),E76&lt;&gt;0),AND(D76="Da definire",ISNUMBER(E76),E76&lt;&gt;0),AND(F76="Sì",ISNUMBER(G76),G76=0),AND(F76="No",ISNUMBER(G76),G76&lt;&gt;0),AND(F76="Da definire",ISNUMBER(G76),G76&lt;&gt;0),AND(C76="Declinata",OR(D76&lt;&gt;"No",F76&lt;&gt;"No")),AND(C76="Confermata",OR(D76="Da definire",F76="Da definire",AND(D76="No",F76="No"))),AND(C76="In attesa",OR(H76&lt;&gt;"",D76&lt;&gt;"Da definire",F76&lt;&gt;"Da definire",AND(ISNUMBER(E76),E76&lt;&gt;0),AND(ISNUMBER(G76),G76&lt;&gt;0))),AND(ISNUMBER(H76),ISNUMBER(Parametri!$B$5),H76&gt;Parametri!$B$5),AND(ISNUMBER(H76),ISNUMBER(Parametri!$B$6),H76&lt;Parametri!$B$6),AND(ISNUMBER(H76),ISNUMBER(Parametri!$B$4),H76&gt;Parametri!$B$4),AND(C76="In attesa",ISNUMBER(Parametri!$B$5),TODAY()&gt;Parametri!$B$5)),"Da verificare","Coerente")),"Da verificare"))</f>
        <v/>
      </c>
    </row>
    <row r="77">
      <c r="A77" s="13" t="n"/>
      <c r="B77" s="26" t="n"/>
      <c r="C77" s="15" t="n"/>
      <c r="D77" s="15" t="n"/>
      <c r="E77" s="26" t="n"/>
      <c r="F77" s="15" t="n"/>
      <c r="G77" s="26" t="n"/>
      <c r="H77" s="27" t="n"/>
      <c r="I77" s="15" t="n"/>
      <c r="J77" s="17">
        <f>IF(A77="","",IFERROR(IF(OR(B77="",C77="",D77="",F77="",I77="",AND(C77&lt;&gt;"In attesa",H77=""),AND(B77&lt;&gt;"",NOT(ISNUMBER(B77))),AND(E77&lt;&gt;"",NOT(ISNUMBER(E77))),AND(G77&lt;&gt;"",NOT(ISNUMBER(G77))),AND(H77&lt;&gt;"",NOT(ISNUMBER(H77))),AND(D77="Sì",E77=""),AND(F77="Sì",G77="")),"Da completare",IF(OR(AND(ISNUMBER(E77),ISNUMBER(B77),E77&gt;B77),AND(ISNUMBER(G77),ISNUMBER(B77),G77&gt;B77),AND(D77="Sì",ISNUMBER(E77),E77=0),AND(D77="No",ISNUMBER(E77),E77&lt;&gt;0),AND(D77="Da definire",ISNUMBER(E77),E77&lt;&gt;0),AND(F77="Sì",ISNUMBER(G77),G77=0),AND(F77="No",ISNUMBER(G77),G77&lt;&gt;0),AND(F77="Da definire",ISNUMBER(G77),G77&lt;&gt;0),AND(C77="Declinata",OR(D77&lt;&gt;"No",F77&lt;&gt;"No")),AND(C77="Confermata",OR(D77="Da definire",F77="Da definire",AND(D77="No",F77="No"))),AND(C77="In attesa",OR(H77&lt;&gt;"",D77&lt;&gt;"Da definire",F77&lt;&gt;"Da definire",AND(ISNUMBER(E77),E77&lt;&gt;0),AND(ISNUMBER(G77),G77&lt;&gt;0))),AND(ISNUMBER(H77),ISNUMBER(Parametri!$B$5),H77&gt;Parametri!$B$5),AND(ISNUMBER(H77),ISNUMBER(Parametri!$B$6),H77&lt;Parametri!$B$6),AND(ISNUMBER(H77),ISNUMBER(Parametri!$B$4),H77&gt;Parametri!$B$4),AND(C77="In attesa",ISNUMBER(Parametri!$B$5),TODAY()&gt;Parametri!$B$5)),"Da verificare","Coerente")),"Da verificare"))</f>
        <v/>
      </c>
    </row>
    <row r="78">
      <c r="A78" s="13" t="n"/>
      <c r="B78" s="26" t="n"/>
      <c r="C78" s="15" t="n"/>
      <c r="D78" s="15" t="n"/>
      <c r="E78" s="26" t="n"/>
      <c r="F78" s="15" t="n"/>
      <c r="G78" s="26" t="n"/>
      <c r="H78" s="27" t="n"/>
      <c r="I78" s="15" t="n"/>
      <c r="J78" s="18">
        <f>IF(A78="","",IFERROR(IF(OR(B78="",C78="",D78="",F78="",I78="",AND(C78&lt;&gt;"In attesa",H78=""),AND(B78&lt;&gt;"",NOT(ISNUMBER(B78))),AND(E78&lt;&gt;"",NOT(ISNUMBER(E78))),AND(G78&lt;&gt;"",NOT(ISNUMBER(G78))),AND(H78&lt;&gt;"",NOT(ISNUMBER(H78))),AND(D78="Sì",E78=""),AND(F78="Sì",G78="")),"Da completare",IF(OR(AND(ISNUMBER(E78),ISNUMBER(B78),E78&gt;B78),AND(ISNUMBER(G78),ISNUMBER(B78),G78&gt;B78),AND(D78="Sì",ISNUMBER(E78),E78=0),AND(D78="No",ISNUMBER(E78),E78&lt;&gt;0),AND(D78="Da definire",ISNUMBER(E78),E78&lt;&gt;0),AND(F78="Sì",ISNUMBER(G78),G78=0),AND(F78="No",ISNUMBER(G78),G78&lt;&gt;0),AND(F78="Da definire",ISNUMBER(G78),G78&lt;&gt;0),AND(C78="Declinata",OR(D78&lt;&gt;"No",F78&lt;&gt;"No")),AND(C78="Confermata",OR(D78="Da definire",F78="Da definire",AND(D78="No",F78="No"))),AND(C78="In attesa",OR(H78&lt;&gt;"",D78&lt;&gt;"Da definire",F78&lt;&gt;"Da definire",AND(ISNUMBER(E78),E78&lt;&gt;0),AND(ISNUMBER(G78),G78&lt;&gt;0))),AND(ISNUMBER(H78),ISNUMBER(Parametri!$B$5),H78&gt;Parametri!$B$5),AND(ISNUMBER(H78),ISNUMBER(Parametri!$B$6),H78&lt;Parametri!$B$6),AND(ISNUMBER(H78),ISNUMBER(Parametri!$B$4),H78&gt;Parametri!$B$4),AND(C78="In attesa",ISNUMBER(Parametri!$B$5),TODAY()&gt;Parametri!$B$5)),"Da verificare","Coerente")),"Da verificare"))</f>
        <v/>
      </c>
    </row>
    <row r="79">
      <c r="A79" s="13" t="n"/>
      <c r="B79" s="26" t="n"/>
      <c r="C79" s="15" t="n"/>
      <c r="D79" s="15" t="n"/>
      <c r="E79" s="26" t="n"/>
      <c r="F79" s="15" t="n"/>
      <c r="G79" s="26" t="n"/>
      <c r="H79" s="27" t="n"/>
      <c r="I79" s="15" t="n"/>
      <c r="J79" s="17">
        <f>IF(A79="","",IFERROR(IF(OR(B79="",C79="",D79="",F79="",I79="",AND(C79&lt;&gt;"In attesa",H79=""),AND(B79&lt;&gt;"",NOT(ISNUMBER(B79))),AND(E79&lt;&gt;"",NOT(ISNUMBER(E79))),AND(G79&lt;&gt;"",NOT(ISNUMBER(G79))),AND(H79&lt;&gt;"",NOT(ISNUMBER(H79))),AND(D79="Sì",E79=""),AND(F79="Sì",G79="")),"Da completare",IF(OR(AND(ISNUMBER(E79),ISNUMBER(B79),E79&gt;B79),AND(ISNUMBER(G79),ISNUMBER(B79),G79&gt;B79),AND(D79="Sì",ISNUMBER(E79),E79=0),AND(D79="No",ISNUMBER(E79),E79&lt;&gt;0),AND(D79="Da definire",ISNUMBER(E79),E79&lt;&gt;0),AND(F79="Sì",ISNUMBER(G79),G79=0),AND(F79="No",ISNUMBER(G79),G79&lt;&gt;0),AND(F79="Da definire",ISNUMBER(G79),G79&lt;&gt;0),AND(C79="Declinata",OR(D79&lt;&gt;"No",F79&lt;&gt;"No")),AND(C79="Confermata",OR(D79="Da definire",F79="Da definire",AND(D79="No",F79="No"))),AND(C79="In attesa",OR(H79&lt;&gt;"",D79&lt;&gt;"Da definire",F79&lt;&gt;"Da definire",AND(ISNUMBER(E79),E79&lt;&gt;0),AND(ISNUMBER(G79),G79&lt;&gt;0))),AND(ISNUMBER(H79),ISNUMBER(Parametri!$B$5),H79&gt;Parametri!$B$5),AND(ISNUMBER(H79),ISNUMBER(Parametri!$B$6),H79&lt;Parametri!$B$6),AND(ISNUMBER(H79),ISNUMBER(Parametri!$B$4),H79&gt;Parametri!$B$4),AND(C79="In attesa",ISNUMBER(Parametri!$B$5),TODAY()&gt;Parametri!$B$5)),"Da verificare","Coerente")),"Da verificare"))</f>
        <v/>
      </c>
    </row>
    <row r="80">
      <c r="A80" s="13" t="n"/>
      <c r="B80" s="26" t="n"/>
      <c r="C80" s="15" t="n"/>
      <c r="D80" s="15" t="n"/>
      <c r="E80" s="26" t="n"/>
      <c r="F80" s="15" t="n"/>
      <c r="G80" s="26" t="n"/>
      <c r="H80" s="27" t="n"/>
      <c r="I80" s="15" t="n"/>
      <c r="J80" s="18">
        <f>IF(A80="","",IFERROR(IF(OR(B80="",C80="",D80="",F80="",I80="",AND(C80&lt;&gt;"In attesa",H80=""),AND(B80&lt;&gt;"",NOT(ISNUMBER(B80))),AND(E80&lt;&gt;"",NOT(ISNUMBER(E80))),AND(G80&lt;&gt;"",NOT(ISNUMBER(G80))),AND(H80&lt;&gt;"",NOT(ISNUMBER(H80))),AND(D80="Sì",E80=""),AND(F80="Sì",G80="")),"Da completare",IF(OR(AND(ISNUMBER(E80),ISNUMBER(B80),E80&gt;B80),AND(ISNUMBER(G80),ISNUMBER(B80),G80&gt;B80),AND(D80="Sì",ISNUMBER(E80),E80=0),AND(D80="No",ISNUMBER(E80),E80&lt;&gt;0),AND(D80="Da definire",ISNUMBER(E80),E80&lt;&gt;0),AND(F80="Sì",ISNUMBER(G80),G80=0),AND(F80="No",ISNUMBER(G80),G80&lt;&gt;0),AND(F80="Da definire",ISNUMBER(G80),G80&lt;&gt;0),AND(C80="Declinata",OR(D80&lt;&gt;"No",F80&lt;&gt;"No")),AND(C80="Confermata",OR(D80="Da definire",F80="Da definire",AND(D80="No",F80="No"))),AND(C80="In attesa",OR(H80&lt;&gt;"",D80&lt;&gt;"Da definire",F80&lt;&gt;"Da definire",AND(ISNUMBER(E80),E80&lt;&gt;0),AND(ISNUMBER(G80),G80&lt;&gt;0))),AND(ISNUMBER(H80),ISNUMBER(Parametri!$B$5),H80&gt;Parametri!$B$5),AND(ISNUMBER(H80),ISNUMBER(Parametri!$B$6),H80&lt;Parametri!$B$6),AND(ISNUMBER(H80),ISNUMBER(Parametri!$B$4),H80&gt;Parametri!$B$4),AND(C80="In attesa",ISNUMBER(Parametri!$B$5),TODAY()&gt;Parametri!$B$5)),"Da verificare","Coerente")),"Da verificare"))</f>
        <v/>
      </c>
    </row>
    <row r="81">
      <c r="A81" s="13" t="n"/>
      <c r="B81" s="26" t="n"/>
      <c r="C81" s="15" t="n"/>
      <c r="D81" s="15" t="n"/>
      <c r="E81" s="26" t="n"/>
      <c r="F81" s="15" t="n"/>
      <c r="G81" s="26" t="n"/>
      <c r="H81" s="27" t="n"/>
      <c r="I81" s="15" t="n"/>
      <c r="J81" s="17">
        <f>IF(A81="","",IFERROR(IF(OR(B81="",C81="",D81="",F81="",I81="",AND(C81&lt;&gt;"In attesa",H81=""),AND(B81&lt;&gt;"",NOT(ISNUMBER(B81))),AND(E81&lt;&gt;"",NOT(ISNUMBER(E81))),AND(G81&lt;&gt;"",NOT(ISNUMBER(G81))),AND(H81&lt;&gt;"",NOT(ISNUMBER(H81))),AND(D81="Sì",E81=""),AND(F81="Sì",G81="")),"Da completare",IF(OR(AND(ISNUMBER(E81),ISNUMBER(B81),E81&gt;B81),AND(ISNUMBER(G81),ISNUMBER(B81),G81&gt;B81),AND(D81="Sì",ISNUMBER(E81),E81=0),AND(D81="No",ISNUMBER(E81),E81&lt;&gt;0),AND(D81="Da definire",ISNUMBER(E81),E81&lt;&gt;0),AND(F81="Sì",ISNUMBER(G81),G81=0),AND(F81="No",ISNUMBER(G81),G81&lt;&gt;0),AND(F81="Da definire",ISNUMBER(G81),G81&lt;&gt;0),AND(C81="Declinata",OR(D81&lt;&gt;"No",F81&lt;&gt;"No")),AND(C81="Confermata",OR(D81="Da definire",F81="Da definire",AND(D81="No",F81="No"))),AND(C81="In attesa",OR(H81&lt;&gt;"",D81&lt;&gt;"Da definire",F81&lt;&gt;"Da definire",AND(ISNUMBER(E81),E81&lt;&gt;0),AND(ISNUMBER(G81),G81&lt;&gt;0))),AND(ISNUMBER(H81),ISNUMBER(Parametri!$B$5),H81&gt;Parametri!$B$5),AND(ISNUMBER(H81),ISNUMBER(Parametri!$B$6),H81&lt;Parametri!$B$6),AND(ISNUMBER(H81),ISNUMBER(Parametri!$B$4),H81&gt;Parametri!$B$4),AND(C81="In attesa",ISNUMBER(Parametri!$B$5),TODAY()&gt;Parametri!$B$5)),"Da verificare","Coerente")),"Da verificare"))</f>
        <v/>
      </c>
    </row>
    <row r="82">
      <c r="A82" s="13" t="n"/>
      <c r="B82" s="26" t="n"/>
      <c r="C82" s="15" t="n"/>
      <c r="D82" s="15" t="n"/>
      <c r="E82" s="26" t="n"/>
      <c r="F82" s="15" t="n"/>
      <c r="G82" s="26" t="n"/>
      <c r="H82" s="27" t="n"/>
      <c r="I82" s="15" t="n"/>
      <c r="J82" s="18">
        <f>IF(A82="","",IFERROR(IF(OR(B82="",C82="",D82="",F82="",I82="",AND(C82&lt;&gt;"In attesa",H82=""),AND(B82&lt;&gt;"",NOT(ISNUMBER(B82))),AND(E82&lt;&gt;"",NOT(ISNUMBER(E82))),AND(G82&lt;&gt;"",NOT(ISNUMBER(G82))),AND(H82&lt;&gt;"",NOT(ISNUMBER(H82))),AND(D82="Sì",E82=""),AND(F82="Sì",G82="")),"Da completare",IF(OR(AND(ISNUMBER(E82),ISNUMBER(B82),E82&gt;B82),AND(ISNUMBER(G82),ISNUMBER(B82),G82&gt;B82),AND(D82="Sì",ISNUMBER(E82),E82=0),AND(D82="No",ISNUMBER(E82),E82&lt;&gt;0),AND(D82="Da definire",ISNUMBER(E82),E82&lt;&gt;0),AND(F82="Sì",ISNUMBER(G82),G82=0),AND(F82="No",ISNUMBER(G82),G82&lt;&gt;0),AND(F82="Da definire",ISNUMBER(G82),G82&lt;&gt;0),AND(C82="Declinata",OR(D82&lt;&gt;"No",F82&lt;&gt;"No")),AND(C82="Confermata",OR(D82="Da definire",F82="Da definire",AND(D82="No",F82="No"))),AND(C82="In attesa",OR(H82&lt;&gt;"",D82&lt;&gt;"Da definire",F82&lt;&gt;"Da definire",AND(ISNUMBER(E82),E82&lt;&gt;0),AND(ISNUMBER(G82),G82&lt;&gt;0))),AND(ISNUMBER(H82),ISNUMBER(Parametri!$B$5),H82&gt;Parametri!$B$5),AND(ISNUMBER(H82),ISNUMBER(Parametri!$B$6),H82&lt;Parametri!$B$6),AND(ISNUMBER(H82),ISNUMBER(Parametri!$B$4),H82&gt;Parametri!$B$4),AND(C82="In attesa",ISNUMBER(Parametri!$B$5),TODAY()&gt;Parametri!$B$5)),"Da verificare","Coerente")),"Da verificare"))</f>
        <v/>
      </c>
    </row>
    <row r="83">
      <c r="A83" s="13" t="n"/>
      <c r="B83" s="26" t="n"/>
      <c r="C83" s="15" t="n"/>
      <c r="D83" s="15" t="n"/>
      <c r="E83" s="26" t="n"/>
      <c r="F83" s="15" t="n"/>
      <c r="G83" s="26" t="n"/>
      <c r="H83" s="27" t="n"/>
      <c r="I83" s="15" t="n"/>
      <c r="J83" s="17">
        <f>IF(A83="","",IFERROR(IF(OR(B83="",C83="",D83="",F83="",I83="",AND(C83&lt;&gt;"In attesa",H83=""),AND(B83&lt;&gt;"",NOT(ISNUMBER(B83))),AND(E83&lt;&gt;"",NOT(ISNUMBER(E83))),AND(G83&lt;&gt;"",NOT(ISNUMBER(G83))),AND(H83&lt;&gt;"",NOT(ISNUMBER(H83))),AND(D83="Sì",E83=""),AND(F83="Sì",G83="")),"Da completare",IF(OR(AND(ISNUMBER(E83),ISNUMBER(B83),E83&gt;B83),AND(ISNUMBER(G83),ISNUMBER(B83),G83&gt;B83),AND(D83="Sì",ISNUMBER(E83),E83=0),AND(D83="No",ISNUMBER(E83),E83&lt;&gt;0),AND(D83="Da definire",ISNUMBER(E83),E83&lt;&gt;0),AND(F83="Sì",ISNUMBER(G83),G83=0),AND(F83="No",ISNUMBER(G83),G83&lt;&gt;0),AND(F83="Da definire",ISNUMBER(G83),G83&lt;&gt;0),AND(C83="Declinata",OR(D83&lt;&gt;"No",F83&lt;&gt;"No")),AND(C83="Confermata",OR(D83="Da definire",F83="Da definire",AND(D83="No",F83="No"))),AND(C83="In attesa",OR(H83&lt;&gt;"",D83&lt;&gt;"Da definire",F83&lt;&gt;"Da definire",AND(ISNUMBER(E83),E83&lt;&gt;0),AND(ISNUMBER(G83),G83&lt;&gt;0))),AND(ISNUMBER(H83),ISNUMBER(Parametri!$B$5),H83&gt;Parametri!$B$5),AND(ISNUMBER(H83),ISNUMBER(Parametri!$B$6),H83&lt;Parametri!$B$6),AND(ISNUMBER(H83),ISNUMBER(Parametri!$B$4),H83&gt;Parametri!$B$4),AND(C83="In attesa",ISNUMBER(Parametri!$B$5),TODAY()&gt;Parametri!$B$5)),"Da verificare","Coerente")),"Da verificare"))</f>
        <v/>
      </c>
    </row>
    <row r="84">
      <c r="A84" s="13" t="n"/>
      <c r="B84" s="26" t="n"/>
      <c r="C84" s="15" t="n"/>
      <c r="D84" s="15" t="n"/>
      <c r="E84" s="26" t="n"/>
      <c r="F84" s="15" t="n"/>
      <c r="G84" s="26" t="n"/>
      <c r="H84" s="27" t="n"/>
      <c r="I84" s="15" t="n"/>
      <c r="J84" s="18">
        <f>IF(A84="","",IFERROR(IF(OR(B84="",C84="",D84="",F84="",I84="",AND(C84&lt;&gt;"In attesa",H84=""),AND(B84&lt;&gt;"",NOT(ISNUMBER(B84))),AND(E84&lt;&gt;"",NOT(ISNUMBER(E84))),AND(G84&lt;&gt;"",NOT(ISNUMBER(G84))),AND(H84&lt;&gt;"",NOT(ISNUMBER(H84))),AND(D84="Sì",E84=""),AND(F84="Sì",G84="")),"Da completare",IF(OR(AND(ISNUMBER(E84),ISNUMBER(B84),E84&gt;B84),AND(ISNUMBER(G84),ISNUMBER(B84),G84&gt;B84),AND(D84="Sì",ISNUMBER(E84),E84=0),AND(D84="No",ISNUMBER(E84),E84&lt;&gt;0),AND(D84="Da definire",ISNUMBER(E84),E84&lt;&gt;0),AND(F84="Sì",ISNUMBER(G84),G84=0),AND(F84="No",ISNUMBER(G84),G84&lt;&gt;0),AND(F84="Da definire",ISNUMBER(G84),G84&lt;&gt;0),AND(C84="Declinata",OR(D84&lt;&gt;"No",F84&lt;&gt;"No")),AND(C84="Confermata",OR(D84="Da definire",F84="Da definire",AND(D84="No",F84="No"))),AND(C84="In attesa",OR(H84&lt;&gt;"",D84&lt;&gt;"Da definire",F84&lt;&gt;"Da definire",AND(ISNUMBER(E84),E84&lt;&gt;0),AND(ISNUMBER(G84),G84&lt;&gt;0))),AND(ISNUMBER(H84),ISNUMBER(Parametri!$B$5),H84&gt;Parametri!$B$5),AND(ISNUMBER(H84),ISNUMBER(Parametri!$B$6),H84&lt;Parametri!$B$6),AND(ISNUMBER(H84),ISNUMBER(Parametri!$B$4),H84&gt;Parametri!$B$4),AND(C84="In attesa",ISNUMBER(Parametri!$B$5),TODAY()&gt;Parametri!$B$5)),"Da verificare","Coerente")),"Da verificare"))</f>
        <v/>
      </c>
    </row>
    <row r="85">
      <c r="A85" s="13" t="n"/>
      <c r="B85" s="26" t="n"/>
      <c r="C85" s="15" t="n"/>
      <c r="D85" s="15" t="n"/>
      <c r="E85" s="26" t="n"/>
      <c r="F85" s="15" t="n"/>
      <c r="G85" s="26" t="n"/>
      <c r="H85" s="27" t="n"/>
      <c r="I85" s="15" t="n"/>
      <c r="J85" s="17">
        <f>IF(A85="","",IFERROR(IF(OR(B85="",C85="",D85="",F85="",I85="",AND(C85&lt;&gt;"In attesa",H85=""),AND(B85&lt;&gt;"",NOT(ISNUMBER(B85))),AND(E85&lt;&gt;"",NOT(ISNUMBER(E85))),AND(G85&lt;&gt;"",NOT(ISNUMBER(G85))),AND(H85&lt;&gt;"",NOT(ISNUMBER(H85))),AND(D85="Sì",E85=""),AND(F85="Sì",G85="")),"Da completare",IF(OR(AND(ISNUMBER(E85),ISNUMBER(B85),E85&gt;B85),AND(ISNUMBER(G85),ISNUMBER(B85),G85&gt;B85),AND(D85="Sì",ISNUMBER(E85),E85=0),AND(D85="No",ISNUMBER(E85),E85&lt;&gt;0),AND(D85="Da definire",ISNUMBER(E85),E85&lt;&gt;0),AND(F85="Sì",ISNUMBER(G85),G85=0),AND(F85="No",ISNUMBER(G85),G85&lt;&gt;0),AND(F85="Da definire",ISNUMBER(G85),G85&lt;&gt;0),AND(C85="Declinata",OR(D85&lt;&gt;"No",F85&lt;&gt;"No")),AND(C85="Confermata",OR(D85="Da definire",F85="Da definire",AND(D85="No",F85="No"))),AND(C85="In attesa",OR(H85&lt;&gt;"",D85&lt;&gt;"Da definire",F85&lt;&gt;"Da definire",AND(ISNUMBER(E85),E85&lt;&gt;0),AND(ISNUMBER(G85),G85&lt;&gt;0))),AND(ISNUMBER(H85),ISNUMBER(Parametri!$B$5),H85&gt;Parametri!$B$5),AND(ISNUMBER(H85),ISNUMBER(Parametri!$B$6),H85&lt;Parametri!$B$6),AND(ISNUMBER(H85),ISNUMBER(Parametri!$B$4),H85&gt;Parametri!$B$4),AND(C85="In attesa",ISNUMBER(Parametri!$B$5),TODAY()&gt;Parametri!$B$5)),"Da verificare","Coerente")),"Da verificare"))</f>
        <v/>
      </c>
    </row>
    <row r="86">
      <c r="A86" s="13" t="n"/>
      <c r="B86" s="26" t="n"/>
      <c r="C86" s="15" t="n"/>
      <c r="D86" s="15" t="n"/>
      <c r="E86" s="26" t="n"/>
      <c r="F86" s="15" t="n"/>
      <c r="G86" s="26" t="n"/>
      <c r="H86" s="27" t="n"/>
      <c r="I86" s="15" t="n"/>
      <c r="J86" s="18">
        <f>IF(A86="","",IFERROR(IF(OR(B86="",C86="",D86="",F86="",I86="",AND(C86&lt;&gt;"In attesa",H86=""),AND(B86&lt;&gt;"",NOT(ISNUMBER(B86))),AND(E86&lt;&gt;"",NOT(ISNUMBER(E86))),AND(G86&lt;&gt;"",NOT(ISNUMBER(G86))),AND(H86&lt;&gt;"",NOT(ISNUMBER(H86))),AND(D86="Sì",E86=""),AND(F86="Sì",G86="")),"Da completare",IF(OR(AND(ISNUMBER(E86),ISNUMBER(B86),E86&gt;B86),AND(ISNUMBER(G86),ISNUMBER(B86),G86&gt;B86),AND(D86="Sì",ISNUMBER(E86),E86=0),AND(D86="No",ISNUMBER(E86),E86&lt;&gt;0),AND(D86="Da definire",ISNUMBER(E86),E86&lt;&gt;0),AND(F86="Sì",ISNUMBER(G86),G86=0),AND(F86="No",ISNUMBER(G86),G86&lt;&gt;0),AND(F86="Da definire",ISNUMBER(G86),G86&lt;&gt;0),AND(C86="Declinata",OR(D86&lt;&gt;"No",F86&lt;&gt;"No")),AND(C86="Confermata",OR(D86="Da definire",F86="Da definire",AND(D86="No",F86="No"))),AND(C86="In attesa",OR(H86&lt;&gt;"",D86&lt;&gt;"Da definire",F86&lt;&gt;"Da definire",AND(ISNUMBER(E86),E86&lt;&gt;0),AND(ISNUMBER(G86),G86&lt;&gt;0))),AND(ISNUMBER(H86),ISNUMBER(Parametri!$B$5),H86&gt;Parametri!$B$5),AND(ISNUMBER(H86),ISNUMBER(Parametri!$B$6),H86&lt;Parametri!$B$6),AND(ISNUMBER(H86),ISNUMBER(Parametri!$B$4),H86&gt;Parametri!$B$4),AND(C86="In attesa",ISNUMBER(Parametri!$B$5),TODAY()&gt;Parametri!$B$5)),"Da verificare","Coerente")),"Da verificare"))</f>
        <v/>
      </c>
    </row>
    <row r="87">
      <c r="A87" s="13" t="n"/>
      <c r="B87" s="26" t="n"/>
      <c r="C87" s="15" t="n"/>
      <c r="D87" s="15" t="n"/>
      <c r="E87" s="26" t="n"/>
      <c r="F87" s="15" t="n"/>
      <c r="G87" s="26" t="n"/>
      <c r="H87" s="27" t="n"/>
      <c r="I87" s="15" t="n"/>
      <c r="J87" s="17">
        <f>IF(A87="","",IFERROR(IF(OR(B87="",C87="",D87="",F87="",I87="",AND(C87&lt;&gt;"In attesa",H87=""),AND(B87&lt;&gt;"",NOT(ISNUMBER(B87))),AND(E87&lt;&gt;"",NOT(ISNUMBER(E87))),AND(G87&lt;&gt;"",NOT(ISNUMBER(G87))),AND(H87&lt;&gt;"",NOT(ISNUMBER(H87))),AND(D87="Sì",E87=""),AND(F87="Sì",G87="")),"Da completare",IF(OR(AND(ISNUMBER(E87),ISNUMBER(B87),E87&gt;B87),AND(ISNUMBER(G87),ISNUMBER(B87),G87&gt;B87),AND(D87="Sì",ISNUMBER(E87),E87=0),AND(D87="No",ISNUMBER(E87),E87&lt;&gt;0),AND(D87="Da definire",ISNUMBER(E87),E87&lt;&gt;0),AND(F87="Sì",ISNUMBER(G87),G87=0),AND(F87="No",ISNUMBER(G87),G87&lt;&gt;0),AND(F87="Da definire",ISNUMBER(G87),G87&lt;&gt;0),AND(C87="Declinata",OR(D87&lt;&gt;"No",F87&lt;&gt;"No")),AND(C87="Confermata",OR(D87="Da definire",F87="Da definire",AND(D87="No",F87="No"))),AND(C87="In attesa",OR(H87&lt;&gt;"",D87&lt;&gt;"Da definire",F87&lt;&gt;"Da definire",AND(ISNUMBER(E87),E87&lt;&gt;0),AND(ISNUMBER(G87),G87&lt;&gt;0))),AND(ISNUMBER(H87),ISNUMBER(Parametri!$B$5),H87&gt;Parametri!$B$5),AND(ISNUMBER(H87),ISNUMBER(Parametri!$B$6),H87&lt;Parametri!$B$6),AND(ISNUMBER(H87),ISNUMBER(Parametri!$B$4),H87&gt;Parametri!$B$4),AND(C87="In attesa",ISNUMBER(Parametri!$B$5),TODAY()&gt;Parametri!$B$5)),"Da verificare","Coerente")),"Da verificare"))</f>
        <v/>
      </c>
    </row>
    <row r="88">
      <c r="A88" s="13" t="n"/>
      <c r="B88" s="26" t="n"/>
      <c r="C88" s="15" t="n"/>
      <c r="D88" s="15" t="n"/>
      <c r="E88" s="26" t="n"/>
      <c r="F88" s="15" t="n"/>
      <c r="G88" s="26" t="n"/>
      <c r="H88" s="27" t="n"/>
      <c r="I88" s="15" t="n"/>
      <c r="J88" s="18">
        <f>IF(A88="","",IFERROR(IF(OR(B88="",C88="",D88="",F88="",I88="",AND(C88&lt;&gt;"In attesa",H88=""),AND(B88&lt;&gt;"",NOT(ISNUMBER(B88))),AND(E88&lt;&gt;"",NOT(ISNUMBER(E88))),AND(G88&lt;&gt;"",NOT(ISNUMBER(G88))),AND(H88&lt;&gt;"",NOT(ISNUMBER(H88))),AND(D88="Sì",E88=""),AND(F88="Sì",G88="")),"Da completare",IF(OR(AND(ISNUMBER(E88),ISNUMBER(B88),E88&gt;B88),AND(ISNUMBER(G88),ISNUMBER(B88),G88&gt;B88),AND(D88="Sì",ISNUMBER(E88),E88=0),AND(D88="No",ISNUMBER(E88),E88&lt;&gt;0),AND(D88="Da definire",ISNUMBER(E88),E88&lt;&gt;0),AND(F88="Sì",ISNUMBER(G88),G88=0),AND(F88="No",ISNUMBER(G88),G88&lt;&gt;0),AND(F88="Da definire",ISNUMBER(G88),G88&lt;&gt;0),AND(C88="Declinata",OR(D88&lt;&gt;"No",F88&lt;&gt;"No")),AND(C88="Confermata",OR(D88="Da definire",F88="Da definire",AND(D88="No",F88="No"))),AND(C88="In attesa",OR(H88&lt;&gt;"",D88&lt;&gt;"Da definire",F88&lt;&gt;"Da definire",AND(ISNUMBER(E88),E88&lt;&gt;0),AND(ISNUMBER(G88),G88&lt;&gt;0))),AND(ISNUMBER(H88),ISNUMBER(Parametri!$B$5),H88&gt;Parametri!$B$5),AND(ISNUMBER(H88),ISNUMBER(Parametri!$B$6),H88&lt;Parametri!$B$6),AND(ISNUMBER(H88),ISNUMBER(Parametri!$B$4),H88&gt;Parametri!$B$4),AND(C88="In attesa",ISNUMBER(Parametri!$B$5),TODAY()&gt;Parametri!$B$5)),"Da verificare","Coerente")),"Da verificare"))</f>
        <v/>
      </c>
    </row>
    <row r="89">
      <c r="A89" s="13" t="n"/>
      <c r="B89" s="26" t="n"/>
      <c r="C89" s="15" t="n"/>
      <c r="D89" s="15" t="n"/>
      <c r="E89" s="26" t="n"/>
      <c r="F89" s="15" t="n"/>
      <c r="G89" s="26" t="n"/>
      <c r="H89" s="27" t="n"/>
      <c r="I89" s="15" t="n"/>
      <c r="J89" s="17">
        <f>IF(A89="","",IFERROR(IF(OR(B89="",C89="",D89="",F89="",I89="",AND(C89&lt;&gt;"In attesa",H89=""),AND(B89&lt;&gt;"",NOT(ISNUMBER(B89))),AND(E89&lt;&gt;"",NOT(ISNUMBER(E89))),AND(G89&lt;&gt;"",NOT(ISNUMBER(G89))),AND(H89&lt;&gt;"",NOT(ISNUMBER(H89))),AND(D89="Sì",E89=""),AND(F89="Sì",G89="")),"Da completare",IF(OR(AND(ISNUMBER(E89),ISNUMBER(B89),E89&gt;B89),AND(ISNUMBER(G89),ISNUMBER(B89),G89&gt;B89),AND(D89="Sì",ISNUMBER(E89),E89=0),AND(D89="No",ISNUMBER(E89),E89&lt;&gt;0),AND(D89="Da definire",ISNUMBER(E89),E89&lt;&gt;0),AND(F89="Sì",ISNUMBER(G89),G89=0),AND(F89="No",ISNUMBER(G89),G89&lt;&gt;0),AND(F89="Da definire",ISNUMBER(G89),G89&lt;&gt;0),AND(C89="Declinata",OR(D89&lt;&gt;"No",F89&lt;&gt;"No")),AND(C89="Confermata",OR(D89="Da definire",F89="Da definire",AND(D89="No",F89="No"))),AND(C89="In attesa",OR(H89&lt;&gt;"",D89&lt;&gt;"Da definire",F89&lt;&gt;"Da definire",AND(ISNUMBER(E89),E89&lt;&gt;0),AND(ISNUMBER(G89),G89&lt;&gt;0))),AND(ISNUMBER(H89),ISNUMBER(Parametri!$B$5),H89&gt;Parametri!$B$5),AND(ISNUMBER(H89),ISNUMBER(Parametri!$B$6),H89&lt;Parametri!$B$6),AND(ISNUMBER(H89),ISNUMBER(Parametri!$B$4),H89&gt;Parametri!$B$4),AND(C89="In attesa",ISNUMBER(Parametri!$B$5),TODAY()&gt;Parametri!$B$5)),"Da verificare","Coerente")),"Da verificare"))</f>
        <v/>
      </c>
    </row>
    <row r="90">
      <c r="A90" s="13" t="n"/>
      <c r="B90" s="26" t="n"/>
      <c r="C90" s="15" t="n"/>
      <c r="D90" s="15" t="n"/>
      <c r="E90" s="26" t="n"/>
      <c r="F90" s="15" t="n"/>
      <c r="G90" s="26" t="n"/>
      <c r="H90" s="27" t="n"/>
      <c r="I90" s="15" t="n"/>
      <c r="J90" s="18">
        <f>IF(A90="","",IFERROR(IF(OR(B90="",C90="",D90="",F90="",I90="",AND(C90&lt;&gt;"In attesa",H90=""),AND(B90&lt;&gt;"",NOT(ISNUMBER(B90))),AND(E90&lt;&gt;"",NOT(ISNUMBER(E90))),AND(G90&lt;&gt;"",NOT(ISNUMBER(G90))),AND(H90&lt;&gt;"",NOT(ISNUMBER(H90))),AND(D90="Sì",E90=""),AND(F90="Sì",G90="")),"Da completare",IF(OR(AND(ISNUMBER(E90),ISNUMBER(B90),E90&gt;B90),AND(ISNUMBER(G90),ISNUMBER(B90),G90&gt;B90),AND(D90="Sì",ISNUMBER(E90),E90=0),AND(D90="No",ISNUMBER(E90),E90&lt;&gt;0),AND(D90="Da definire",ISNUMBER(E90),E90&lt;&gt;0),AND(F90="Sì",ISNUMBER(G90),G90=0),AND(F90="No",ISNUMBER(G90),G90&lt;&gt;0),AND(F90="Da definire",ISNUMBER(G90),G90&lt;&gt;0),AND(C90="Declinata",OR(D90&lt;&gt;"No",F90&lt;&gt;"No")),AND(C90="Confermata",OR(D90="Da definire",F90="Da definire",AND(D90="No",F90="No"))),AND(C90="In attesa",OR(H90&lt;&gt;"",D90&lt;&gt;"Da definire",F90&lt;&gt;"Da definire",AND(ISNUMBER(E90),E90&lt;&gt;0),AND(ISNUMBER(G90),G90&lt;&gt;0))),AND(ISNUMBER(H90),ISNUMBER(Parametri!$B$5),H90&gt;Parametri!$B$5),AND(ISNUMBER(H90),ISNUMBER(Parametri!$B$6),H90&lt;Parametri!$B$6),AND(ISNUMBER(H90),ISNUMBER(Parametri!$B$4),H90&gt;Parametri!$B$4),AND(C90="In attesa",ISNUMBER(Parametri!$B$5),TODAY()&gt;Parametri!$B$5)),"Da verificare","Coerente")),"Da verificare"))</f>
        <v/>
      </c>
    </row>
    <row r="91">
      <c r="A91" s="13" t="n"/>
      <c r="B91" s="26" t="n"/>
      <c r="C91" s="15" t="n"/>
      <c r="D91" s="15" t="n"/>
      <c r="E91" s="26" t="n"/>
      <c r="F91" s="15" t="n"/>
      <c r="G91" s="26" t="n"/>
      <c r="H91" s="27" t="n"/>
      <c r="I91" s="15" t="n"/>
      <c r="J91" s="17">
        <f>IF(A91="","",IFERROR(IF(OR(B91="",C91="",D91="",F91="",I91="",AND(C91&lt;&gt;"In attesa",H91=""),AND(B91&lt;&gt;"",NOT(ISNUMBER(B91))),AND(E91&lt;&gt;"",NOT(ISNUMBER(E91))),AND(G91&lt;&gt;"",NOT(ISNUMBER(G91))),AND(H91&lt;&gt;"",NOT(ISNUMBER(H91))),AND(D91="Sì",E91=""),AND(F91="Sì",G91="")),"Da completare",IF(OR(AND(ISNUMBER(E91),ISNUMBER(B91),E91&gt;B91),AND(ISNUMBER(G91),ISNUMBER(B91),G91&gt;B91),AND(D91="Sì",ISNUMBER(E91),E91=0),AND(D91="No",ISNUMBER(E91),E91&lt;&gt;0),AND(D91="Da definire",ISNUMBER(E91),E91&lt;&gt;0),AND(F91="Sì",ISNUMBER(G91),G91=0),AND(F91="No",ISNUMBER(G91),G91&lt;&gt;0),AND(F91="Da definire",ISNUMBER(G91),G91&lt;&gt;0),AND(C91="Declinata",OR(D91&lt;&gt;"No",F91&lt;&gt;"No")),AND(C91="Confermata",OR(D91="Da definire",F91="Da definire",AND(D91="No",F91="No"))),AND(C91="In attesa",OR(H91&lt;&gt;"",D91&lt;&gt;"Da definire",F91&lt;&gt;"Da definire",AND(ISNUMBER(E91),E91&lt;&gt;0),AND(ISNUMBER(G91),G91&lt;&gt;0))),AND(ISNUMBER(H91),ISNUMBER(Parametri!$B$5),H91&gt;Parametri!$B$5),AND(ISNUMBER(H91),ISNUMBER(Parametri!$B$6),H91&lt;Parametri!$B$6),AND(ISNUMBER(H91),ISNUMBER(Parametri!$B$4),H91&gt;Parametri!$B$4),AND(C91="In attesa",ISNUMBER(Parametri!$B$5),TODAY()&gt;Parametri!$B$5)),"Da verificare","Coerente")),"Da verificare"))</f>
        <v/>
      </c>
    </row>
    <row r="92">
      <c r="A92" s="13" t="n"/>
      <c r="B92" s="26" t="n"/>
      <c r="C92" s="15" t="n"/>
      <c r="D92" s="15" t="n"/>
      <c r="E92" s="26" t="n"/>
      <c r="F92" s="15" t="n"/>
      <c r="G92" s="26" t="n"/>
      <c r="H92" s="27" t="n"/>
      <c r="I92" s="15" t="n"/>
      <c r="J92" s="18">
        <f>IF(A92="","",IFERROR(IF(OR(B92="",C92="",D92="",F92="",I92="",AND(C92&lt;&gt;"In attesa",H92=""),AND(B92&lt;&gt;"",NOT(ISNUMBER(B92))),AND(E92&lt;&gt;"",NOT(ISNUMBER(E92))),AND(G92&lt;&gt;"",NOT(ISNUMBER(G92))),AND(H92&lt;&gt;"",NOT(ISNUMBER(H92))),AND(D92="Sì",E92=""),AND(F92="Sì",G92="")),"Da completare",IF(OR(AND(ISNUMBER(E92),ISNUMBER(B92),E92&gt;B92),AND(ISNUMBER(G92),ISNUMBER(B92),G92&gt;B92),AND(D92="Sì",ISNUMBER(E92),E92=0),AND(D92="No",ISNUMBER(E92),E92&lt;&gt;0),AND(D92="Da definire",ISNUMBER(E92),E92&lt;&gt;0),AND(F92="Sì",ISNUMBER(G92),G92=0),AND(F92="No",ISNUMBER(G92),G92&lt;&gt;0),AND(F92="Da definire",ISNUMBER(G92),G92&lt;&gt;0),AND(C92="Declinata",OR(D92&lt;&gt;"No",F92&lt;&gt;"No")),AND(C92="Confermata",OR(D92="Da definire",F92="Da definire",AND(D92="No",F92="No"))),AND(C92="In attesa",OR(H92&lt;&gt;"",D92&lt;&gt;"Da definire",F92&lt;&gt;"Da definire",AND(ISNUMBER(E92),E92&lt;&gt;0),AND(ISNUMBER(G92),G92&lt;&gt;0))),AND(ISNUMBER(H92),ISNUMBER(Parametri!$B$5),H92&gt;Parametri!$B$5),AND(ISNUMBER(H92),ISNUMBER(Parametri!$B$6),H92&lt;Parametri!$B$6),AND(ISNUMBER(H92),ISNUMBER(Parametri!$B$4),H92&gt;Parametri!$B$4),AND(C92="In attesa",ISNUMBER(Parametri!$B$5),TODAY()&gt;Parametri!$B$5)),"Da verificare","Coerente")),"Da verificare"))</f>
        <v/>
      </c>
    </row>
    <row r="93">
      <c r="A93" s="13" t="n"/>
      <c r="B93" s="26" t="n"/>
      <c r="C93" s="15" t="n"/>
      <c r="D93" s="15" t="n"/>
      <c r="E93" s="26" t="n"/>
      <c r="F93" s="15" t="n"/>
      <c r="G93" s="26" t="n"/>
      <c r="H93" s="27" t="n"/>
      <c r="I93" s="15" t="n"/>
      <c r="J93" s="17">
        <f>IF(A93="","",IFERROR(IF(OR(B93="",C93="",D93="",F93="",I93="",AND(C93&lt;&gt;"In attesa",H93=""),AND(B93&lt;&gt;"",NOT(ISNUMBER(B93))),AND(E93&lt;&gt;"",NOT(ISNUMBER(E93))),AND(G93&lt;&gt;"",NOT(ISNUMBER(G93))),AND(H93&lt;&gt;"",NOT(ISNUMBER(H93))),AND(D93="Sì",E93=""),AND(F93="Sì",G93="")),"Da completare",IF(OR(AND(ISNUMBER(E93),ISNUMBER(B93),E93&gt;B93),AND(ISNUMBER(G93),ISNUMBER(B93),G93&gt;B93),AND(D93="Sì",ISNUMBER(E93),E93=0),AND(D93="No",ISNUMBER(E93),E93&lt;&gt;0),AND(D93="Da definire",ISNUMBER(E93),E93&lt;&gt;0),AND(F93="Sì",ISNUMBER(G93),G93=0),AND(F93="No",ISNUMBER(G93),G93&lt;&gt;0),AND(F93="Da definire",ISNUMBER(G93),G93&lt;&gt;0),AND(C93="Declinata",OR(D93&lt;&gt;"No",F93&lt;&gt;"No")),AND(C93="Confermata",OR(D93="Da definire",F93="Da definire",AND(D93="No",F93="No"))),AND(C93="In attesa",OR(H93&lt;&gt;"",D93&lt;&gt;"Da definire",F93&lt;&gt;"Da definire",AND(ISNUMBER(E93),E93&lt;&gt;0),AND(ISNUMBER(G93),G93&lt;&gt;0))),AND(ISNUMBER(H93),ISNUMBER(Parametri!$B$5),H93&gt;Parametri!$B$5),AND(ISNUMBER(H93),ISNUMBER(Parametri!$B$6),H93&lt;Parametri!$B$6),AND(ISNUMBER(H93),ISNUMBER(Parametri!$B$4),H93&gt;Parametri!$B$4),AND(C93="In attesa",ISNUMBER(Parametri!$B$5),TODAY()&gt;Parametri!$B$5)),"Da verificare","Coerente")),"Da verificare"))</f>
        <v/>
      </c>
    </row>
    <row r="94">
      <c r="A94" s="13" t="n"/>
      <c r="B94" s="26" t="n"/>
      <c r="C94" s="15" t="n"/>
      <c r="D94" s="15" t="n"/>
      <c r="E94" s="26" t="n"/>
      <c r="F94" s="15" t="n"/>
      <c r="G94" s="26" t="n"/>
      <c r="H94" s="27" t="n"/>
      <c r="I94" s="15" t="n"/>
      <c r="J94" s="18">
        <f>IF(A94="","",IFERROR(IF(OR(B94="",C94="",D94="",F94="",I94="",AND(C94&lt;&gt;"In attesa",H94=""),AND(B94&lt;&gt;"",NOT(ISNUMBER(B94))),AND(E94&lt;&gt;"",NOT(ISNUMBER(E94))),AND(G94&lt;&gt;"",NOT(ISNUMBER(G94))),AND(H94&lt;&gt;"",NOT(ISNUMBER(H94))),AND(D94="Sì",E94=""),AND(F94="Sì",G94="")),"Da completare",IF(OR(AND(ISNUMBER(E94),ISNUMBER(B94),E94&gt;B94),AND(ISNUMBER(G94),ISNUMBER(B94),G94&gt;B94),AND(D94="Sì",ISNUMBER(E94),E94=0),AND(D94="No",ISNUMBER(E94),E94&lt;&gt;0),AND(D94="Da definire",ISNUMBER(E94),E94&lt;&gt;0),AND(F94="Sì",ISNUMBER(G94),G94=0),AND(F94="No",ISNUMBER(G94),G94&lt;&gt;0),AND(F94="Da definire",ISNUMBER(G94),G94&lt;&gt;0),AND(C94="Declinata",OR(D94&lt;&gt;"No",F94&lt;&gt;"No")),AND(C94="Confermata",OR(D94="Da definire",F94="Da definire",AND(D94="No",F94="No"))),AND(C94="In attesa",OR(H94&lt;&gt;"",D94&lt;&gt;"Da definire",F94&lt;&gt;"Da definire",AND(ISNUMBER(E94),E94&lt;&gt;0),AND(ISNUMBER(G94),G94&lt;&gt;0))),AND(ISNUMBER(H94),ISNUMBER(Parametri!$B$5),H94&gt;Parametri!$B$5),AND(ISNUMBER(H94),ISNUMBER(Parametri!$B$6),H94&lt;Parametri!$B$6),AND(ISNUMBER(H94),ISNUMBER(Parametri!$B$4),H94&gt;Parametri!$B$4),AND(C94="In attesa",ISNUMBER(Parametri!$B$5),TODAY()&gt;Parametri!$B$5)),"Da verificare","Coerente")),"Da verificare"))</f>
        <v/>
      </c>
    </row>
    <row r="95">
      <c r="A95" s="13" t="n"/>
      <c r="B95" s="26" t="n"/>
      <c r="C95" s="15" t="n"/>
      <c r="D95" s="15" t="n"/>
      <c r="E95" s="26" t="n"/>
      <c r="F95" s="15" t="n"/>
      <c r="G95" s="26" t="n"/>
      <c r="H95" s="27" t="n"/>
      <c r="I95" s="15" t="n"/>
      <c r="J95" s="17">
        <f>IF(A95="","",IFERROR(IF(OR(B95="",C95="",D95="",F95="",I95="",AND(C95&lt;&gt;"In attesa",H95=""),AND(B95&lt;&gt;"",NOT(ISNUMBER(B95))),AND(E95&lt;&gt;"",NOT(ISNUMBER(E95))),AND(G95&lt;&gt;"",NOT(ISNUMBER(G95))),AND(H95&lt;&gt;"",NOT(ISNUMBER(H95))),AND(D95="Sì",E95=""),AND(F95="Sì",G95="")),"Da completare",IF(OR(AND(ISNUMBER(E95),ISNUMBER(B95),E95&gt;B95),AND(ISNUMBER(G95),ISNUMBER(B95),G95&gt;B95),AND(D95="Sì",ISNUMBER(E95),E95=0),AND(D95="No",ISNUMBER(E95),E95&lt;&gt;0),AND(D95="Da definire",ISNUMBER(E95),E95&lt;&gt;0),AND(F95="Sì",ISNUMBER(G95),G95=0),AND(F95="No",ISNUMBER(G95),G95&lt;&gt;0),AND(F95="Da definire",ISNUMBER(G95),G95&lt;&gt;0),AND(C95="Declinata",OR(D95&lt;&gt;"No",F95&lt;&gt;"No")),AND(C95="Confermata",OR(D95="Da definire",F95="Da definire",AND(D95="No",F95="No"))),AND(C95="In attesa",OR(H95&lt;&gt;"",D95&lt;&gt;"Da definire",F95&lt;&gt;"Da definire",AND(ISNUMBER(E95),E95&lt;&gt;0),AND(ISNUMBER(G95),G95&lt;&gt;0))),AND(ISNUMBER(H95),ISNUMBER(Parametri!$B$5),H95&gt;Parametri!$B$5),AND(ISNUMBER(H95),ISNUMBER(Parametri!$B$6),H95&lt;Parametri!$B$6),AND(ISNUMBER(H95),ISNUMBER(Parametri!$B$4),H95&gt;Parametri!$B$4),AND(C95="In attesa",ISNUMBER(Parametri!$B$5),TODAY()&gt;Parametri!$B$5)),"Da verificare","Coerente")),"Da verificare"))</f>
        <v/>
      </c>
    </row>
    <row r="96">
      <c r="A96" s="13" t="n"/>
      <c r="B96" s="26" t="n"/>
      <c r="C96" s="15" t="n"/>
      <c r="D96" s="15" t="n"/>
      <c r="E96" s="26" t="n"/>
      <c r="F96" s="15" t="n"/>
      <c r="G96" s="26" t="n"/>
      <c r="H96" s="27" t="n"/>
      <c r="I96" s="15" t="n"/>
      <c r="J96" s="18">
        <f>IF(A96="","",IFERROR(IF(OR(B96="",C96="",D96="",F96="",I96="",AND(C96&lt;&gt;"In attesa",H96=""),AND(B96&lt;&gt;"",NOT(ISNUMBER(B96))),AND(E96&lt;&gt;"",NOT(ISNUMBER(E96))),AND(G96&lt;&gt;"",NOT(ISNUMBER(G96))),AND(H96&lt;&gt;"",NOT(ISNUMBER(H96))),AND(D96="Sì",E96=""),AND(F96="Sì",G96="")),"Da completare",IF(OR(AND(ISNUMBER(E96),ISNUMBER(B96),E96&gt;B96),AND(ISNUMBER(G96),ISNUMBER(B96),G96&gt;B96),AND(D96="Sì",ISNUMBER(E96),E96=0),AND(D96="No",ISNUMBER(E96),E96&lt;&gt;0),AND(D96="Da definire",ISNUMBER(E96),E96&lt;&gt;0),AND(F96="Sì",ISNUMBER(G96),G96=0),AND(F96="No",ISNUMBER(G96),G96&lt;&gt;0),AND(F96="Da definire",ISNUMBER(G96),G96&lt;&gt;0),AND(C96="Declinata",OR(D96&lt;&gt;"No",F96&lt;&gt;"No")),AND(C96="Confermata",OR(D96="Da definire",F96="Da definire",AND(D96="No",F96="No"))),AND(C96="In attesa",OR(H96&lt;&gt;"",D96&lt;&gt;"Da definire",F96&lt;&gt;"Da definire",AND(ISNUMBER(E96),E96&lt;&gt;0),AND(ISNUMBER(G96),G96&lt;&gt;0))),AND(ISNUMBER(H96),ISNUMBER(Parametri!$B$5),H96&gt;Parametri!$B$5),AND(ISNUMBER(H96),ISNUMBER(Parametri!$B$6),H96&lt;Parametri!$B$6),AND(ISNUMBER(H96),ISNUMBER(Parametri!$B$4),H96&gt;Parametri!$B$4),AND(C96="In attesa",ISNUMBER(Parametri!$B$5),TODAY()&gt;Parametri!$B$5)),"Da verificare","Coerente")),"Da verificare"))</f>
        <v/>
      </c>
    </row>
    <row r="97">
      <c r="A97" s="13" t="n"/>
      <c r="B97" s="26" t="n"/>
      <c r="C97" s="15" t="n"/>
      <c r="D97" s="15" t="n"/>
      <c r="E97" s="26" t="n"/>
      <c r="F97" s="15" t="n"/>
      <c r="G97" s="26" t="n"/>
      <c r="H97" s="27" t="n"/>
      <c r="I97" s="15" t="n"/>
      <c r="J97" s="17">
        <f>IF(A97="","",IFERROR(IF(OR(B97="",C97="",D97="",F97="",I97="",AND(C97&lt;&gt;"In attesa",H97=""),AND(B97&lt;&gt;"",NOT(ISNUMBER(B97))),AND(E97&lt;&gt;"",NOT(ISNUMBER(E97))),AND(G97&lt;&gt;"",NOT(ISNUMBER(G97))),AND(H97&lt;&gt;"",NOT(ISNUMBER(H97))),AND(D97="Sì",E97=""),AND(F97="Sì",G97="")),"Da completare",IF(OR(AND(ISNUMBER(E97),ISNUMBER(B97),E97&gt;B97),AND(ISNUMBER(G97),ISNUMBER(B97),G97&gt;B97),AND(D97="Sì",ISNUMBER(E97),E97=0),AND(D97="No",ISNUMBER(E97),E97&lt;&gt;0),AND(D97="Da definire",ISNUMBER(E97),E97&lt;&gt;0),AND(F97="Sì",ISNUMBER(G97),G97=0),AND(F97="No",ISNUMBER(G97),G97&lt;&gt;0),AND(F97="Da definire",ISNUMBER(G97),G97&lt;&gt;0),AND(C97="Declinata",OR(D97&lt;&gt;"No",F97&lt;&gt;"No")),AND(C97="Confermata",OR(D97="Da definire",F97="Da definire",AND(D97="No",F97="No"))),AND(C97="In attesa",OR(H97&lt;&gt;"",D97&lt;&gt;"Da definire",F97&lt;&gt;"Da definire",AND(ISNUMBER(E97),E97&lt;&gt;0),AND(ISNUMBER(G97),G97&lt;&gt;0))),AND(ISNUMBER(H97),ISNUMBER(Parametri!$B$5),H97&gt;Parametri!$B$5),AND(ISNUMBER(H97),ISNUMBER(Parametri!$B$6),H97&lt;Parametri!$B$6),AND(ISNUMBER(H97),ISNUMBER(Parametri!$B$4),H97&gt;Parametri!$B$4),AND(C97="In attesa",ISNUMBER(Parametri!$B$5),TODAY()&gt;Parametri!$B$5)),"Da verificare","Coerente")),"Da verificare"))</f>
        <v/>
      </c>
    </row>
    <row r="98">
      <c r="A98" s="13" t="n"/>
      <c r="B98" s="26" t="n"/>
      <c r="C98" s="15" t="n"/>
      <c r="D98" s="15" t="n"/>
      <c r="E98" s="26" t="n"/>
      <c r="F98" s="15" t="n"/>
      <c r="G98" s="26" t="n"/>
      <c r="H98" s="27" t="n"/>
      <c r="I98" s="15" t="n"/>
      <c r="J98" s="18">
        <f>IF(A98="","",IFERROR(IF(OR(B98="",C98="",D98="",F98="",I98="",AND(C98&lt;&gt;"In attesa",H98=""),AND(B98&lt;&gt;"",NOT(ISNUMBER(B98))),AND(E98&lt;&gt;"",NOT(ISNUMBER(E98))),AND(G98&lt;&gt;"",NOT(ISNUMBER(G98))),AND(H98&lt;&gt;"",NOT(ISNUMBER(H98))),AND(D98="Sì",E98=""),AND(F98="Sì",G98="")),"Da completare",IF(OR(AND(ISNUMBER(E98),ISNUMBER(B98),E98&gt;B98),AND(ISNUMBER(G98),ISNUMBER(B98),G98&gt;B98),AND(D98="Sì",ISNUMBER(E98),E98=0),AND(D98="No",ISNUMBER(E98),E98&lt;&gt;0),AND(D98="Da definire",ISNUMBER(E98),E98&lt;&gt;0),AND(F98="Sì",ISNUMBER(G98),G98=0),AND(F98="No",ISNUMBER(G98),G98&lt;&gt;0),AND(F98="Da definire",ISNUMBER(G98),G98&lt;&gt;0),AND(C98="Declinata",OR(D98&lt;&gt;"No",F98&lt;&gt;"No")),AND(C98="Confermata",OR(D98="Da definire",F98="Da definire",AND(D98="No",F98="No"))),AND(C98="In attesa",OR(H98&lt;&gt;"",D98&lt;&gt;"Da definire",F98&lt;&gt;"Da definire",AND(ISNUMBER(E98),E98&lt;&gt;0),AND(ISNUMBER(G98),G98&lt;&gt;0))),AND(ISNUMBER(H98),ISNUMBER(Parametri!$B$5),H98&gt;Parametri!$B$5),AND(ISNUMBER(H98),ISNUMBER(Parametri!$B$6),H98&lt;Parametri!$B$6),AND(ISNUMBER(H98),ISNUMBER(Parametri!$B$4),H98&gt;Parametri!$B$4),AND(C98="In attesa",ISNUMBER(Parametri!$B$5),TODAY()&gt;Parametri!$B$5)),"Da verificare","Coerente")),"Da verificare"))</f>
        <v/>
      </c>
    </row>
    <row r="99">
      <c r="A99" s="13" t="n"/>
      <c r="B99" s="26" t="n"/>
      <c r="C99" s="15" t="n"/>
      <c r="D99" s="15" t="n"/>
      <c r="E99" s="26" t="n"/>
      <c r="F99" s="15" t="n"/>
      <c r="G99" s="26" t="n"/>
      <c r="H99" s="27" t="n"/>
      <c r="I99" s="15" t="n"/>
      <c r="J99" s="17">
        <f>IF(A99="","",IFERROR(IF(OR(B99="",C99="",D99="",F99="",I99="",AND(C99&lt;&gt;"In attesa",H99=""),AND(B99&lt;&gt;"",NOT(ISNUMBER(B99))),AND(E99&lt;&gt;"",NOT(ISNUMBER(E99))),AND(G99&lt;&gt;"",NOT(ISNUMBER(G99))),AND(H99&lt;&gt;"",NOT(ISNUMBER(H99))),AND(D99="Sì",E99=""),AND(F99="Sì",G99="")),"Da completare",IF(OR(AND(ISNUMBER(E99),ISNUMBER(B99),E99&gt;B99),AND(ISNUMBER(G99),ISNUMBER(B99),G99&gt;B99),AND(D99="Sì",ISNUMBER(E99),E99=0),AND(D99="No",ISNUMBER(E99),E99&lt;&gt;0),AND(D99="Da definire",ISNUMBER(E99),E99&lt;&gt;0),AND(F99="Sì",ISNUMBER(G99),G99=0),AND(F99="No",ISNUMBER(G99),G99&lt;&gt;0),AND(F99="Da definire",ISNUMBER(G99),G99&lt;&gt;0),AND(C99="Declinata",OR(D99&lt;&gt;"No",F99&lt;&gt;"No")),AND(C99="Confermata",OR(D99="Da definire",F99="Da definire",AND(D99="No",F99="No"))),AND(C99="In attesa",OR(H99&lt;&gt;"",D99&lt;&gt;"Da definire",F99&lt;&gt;"Da definire",AND(ISNUMBER(E99),E99&lt;&gt;0),AND(ISNUMBER(G99),G99&lt;&gt;0))),AND(ISNUMBER(H99),ISNUMBER(Parametri!$B$5),H99&gt;Parametri!$B$5),AND(ISNUMBER(H99),ISNUMBER(Parametri!$B$6),H99&lt;Parametri!$B$6),AND(ISNUMBER(H99),ISNUMBER(Parametri!$B$4),H99&gt;Parametri!$B$4),AND(C99="In attesa",ISNUMBER(Parametri!$B$5),TODAY()&gt;Parametri!$B$5)),"Da verificare","Coerente")),"Da verificare"))</f>
        <v/>
      </c>
    </row>
    <row r="100">
      <c r="A100" s="13" t="n"/>
      <c r="B100" s="26" t="n"/>
      <c r="C100" s="15" t="n"/>
      <c r="D100" s="15" t="n"/>
      <c r="E100" s="26" t="n"/>
      <c r="F100" s="15" t="n"/>
      <c r="G100" s="26" t="n"/>
      <c r="H100" s="27" t="n"/>
      <c r="I100" s="15" t="n"/>
      <c r="J100" s="18">
        <f>IF(A100="","",IFERROR(IF(OR(B100="",C100="",D100="",F100="",I100="",AND(C100&lt;&gt;"In attesa",H100=""),AND(B100&lt;&gt;"",NOT(ISNUMBER(B100))),AND(E100&lt;&gt;"",NOT(ISNUMBER(E100))),AND(G100&lt;&gt;"",NOT(ISNUMBER(G100))),AND(H100&lt;&gt;"",NOT(ISNUMBER(H100))),AND(D100="Sì",E100=""),AND(F100="Sì",G100="")),"Da completare",IF(OR(AND(ISNUMBER(E100),ISNUMBER(B100),E100&gt;B100),AND(ISNUMBER(G100),ISNUMBER(B100),G100&gt;B100),AND(D100="Sì",ISNUMBER(E100),E100=0),AND(D100="No",ISNUMBER(E100),E100&lt;&gt;0),AND(D100="Da definire",ISNUMBER(E100),E100&lt;&gt;0),AND(F100="Sì",ISNUMBER(G100),G100=0),AND(F100="No",ISNUMBER(G100),G100&lt;&gt;0),AND(F100="Da definire",ISNUMBER(G100),G100&lt;&gt;0),AND(C100="Declinata",OR(D100&lt;&gt;"No",F100&lt;&gt;"No")),AND(C100="Confermata",OR(D100="Da definire",F100="Da definire",AND(D100="No",F100="No"))),AND(C100="In attesa",OR(H100&lt;&gt;"",D100&lt;&gt;"Da definire",F100&lt;&gt;"Da definire",AND(ISNUMBER(E100),E100&lt;&gt;0),AND(ISNUMBER(G100),G100&lt;&gt;0))),AND(ISNUMBER(H100),ISNUMBER(Parametri!$B$5),H100&gt;Parametri!$B$5),AND(ISNUMBER(H100),ISNUMBER(Parametri!$B$6),H100&lt;Parametri!$B$6),AND(ISNUMBER(H100),ISNUMBER(Parametri!$B$4),H100&gt;Parametri!$B$4),AND(C100="In attesa",ISNUMBER(Parametri!$B$5),TODAY()&gt;Parametri!$B$5)),"Da verificare","Coerente")),"Da verificare"))</f>
        <v/>
      </c>
    </row>
    <row r="101">
      <c r="A101" s="13" t="n"/>
      <c r="B101" s="26" t="n"/>
      <c r="C101" s="15" t="n"/>
      <c r="D101" s="15" t="n"/>
      <c r="E101" s="26" t="n"/>
      <c r="F101" s="15" t="n"/>
      <c r="G101" s="26" t="n"/>
      <c r="H101" s="27" t="n"/>
      <c r="I101" s="15" t="n"/>
      <c r="J101" s="17">
        <f>IF(A101="","",IFERROR(IF(OR(B101="",C101="",D101="",F101="",I101="",AND(C101&lt;&gt;"In attesa",H101=""),AND(B101&lt;&gt;"",NOT(ISNUMBER(B101))),AND(E101&lt;&gt;"",NOT(ISNUMBER(E101))),AND(G101&lt;&gt;"",NOT(ISNUMBER(G101))),AND(H101&lt;&gt;"",NOT(ISNUMBER(H101))),AND(D101="Sì",E101=""),AND(F101="Sì",G101="")),"Da completare",IF(OR(AND(ISNUMBER(E101),ISNUMBER(B101),E101&gt;B101),AND(ISNUMBER(G101),ISNUMBER(B101),G101&gt;B101),AND(D101="Sì",ISNUMBER(E101),E101=0),AND(D101="No",ISNUMBER(E101),E101&lt;&gt;0),AND(D101="Da definire",ISNUMBER(E101),E101&lt;&gt;0),AND(F101="Sì",ISNUMBER(G101),G101=0),AND(F101="No",ISNUMBER(G101),G101&lt;&gt;0),AND(F101="Da definire",ISNUMBER(G101),G101&lt;&gt;0),AND(C101="Declinata",OR(D101&lt;&gt;"No",F101&lt;&gt;"No")),AND(C101="Confermata",OR(D101="Da definire",F101="Da definire",AND(D101="No",F101="No"))),AND(C101="In attesa",OR(H101&lt;&gt;"",D101&lt;&gt;"Da definire",F101&lt;&gt;"Da definire",AND(ISNUMBER(E101),E101&lt;&gt;0),AND(ISNUMBER(G101),G101&lt;&gt;0))),AND(ISNUMBER(H101),ISNUMBER(Parametri!$B$5),H101&gt;Parametri!$B$5),AND(ISNUMBER(H101),ISNUMBER(Parametri!$B$6),H101&lt;Parametri!$B$6),AND(ISNUMBER(H101),ISNUMBER(Parametri!$B$4),H101&gt;Parametri!$B$4),AND(C101="In attesa",ISNUMBER(Parametri!$B$5),TODAY()&gt;Parametri!$B$5)),"Da verificare","Coerente")),"Da verificare"))</f>
        <v/>
      </c>
    </row>
    <row r="102">
      <c r="A102" s="13" t="n"/>
      <c r="B102" s="26" t="n"/>
      <c r="C102" s="15" t="n"/>
      <c r="D102" s="15" t="n"/>
      <c r="E102" s="26" t="n"/>
      <c r="F102" s="15" t="n"/>
      <c r="G102" s="26" t="n"/>
      <c r="H102" s="27" t="n"/>
      <c r="I102" s="15" t="n"/>
      <c r="J102" s="18">
        <f>IF(A102="","",IFERROR(IF(OR(B102="",C102="",D102="",F102="",I102="",AND(C102&lt;&gt;"In attesa",H102=""),AND(B102&lt;&gt;"",NOT(ISNUMBER(B102))),AND(E102&lt;&gt;"",NOT(ISNUMBER(E102))),AND(G102&lt;&gt;"",NOT(ISNUMBER(G102))),AND(H102&lt;&gt;"",NOT(ISNUMBER(H102))),AND(D102="Sì",E102=""),AND(F102="Sì",G102="")),"Da completare",IF(OR(AND(ISNUMBER(E102),ISNUMBER(B102),E102&gt;B102),AND(ISNUMBER(G102),ISNUMBER(B102),G102&gt;B102),AND(D102="Sì",ISNUMBER(E102),E102=0),AND(D102="No",ISNUMBER(E102),E102&lt;&gt;0),AND(D102="Da definire",ISNUMBER(E102),E102&lt;&gt;0),AND(F102="Sì",ISNUMBER(G102),G102=0),AND(F102="No",ISNUMBER(G102),G102&lt;&gt;0),AND(F102="Da definire",ISNUMBER(G102),G102&lt;&gt;0),AND(C102="Declinata",OR(D102&lt;&gt;"No",F102&lt;&gt;"No")),AND(C102="Confermata",OR(D102="Da definire",F102="Da definire",AND(D102="No",F102="No"))),AND(C102="In attesa",OR(H102&lt;&gt;"",D102&lt;&gt;"Da definire",F102&lt;&gt;"Da definire",AND(ISNUMBER(E102),E102&lt;&gt;0),AND(ISNUMBER(G102),G102&lt;&gt;0))),AND(ISNUMBER(H102),ISNUMBER(Parametri!$B$5),H102&gt;Parametri!$B$5),AND(ISNUMBER(H102),ISNUMBER(Parametri!$B$6),H102&lt;Parametri!$B$6),AND(ISNUMBER(H102),ISNUMBER(Parametri!$B$4),H102&gt;Parametri!$B$4),AND(C102="In attesa",ISNUMBER(Parametri!$B$5),TODAY()&gt;Parametri!$B$5)),"Da verificare","Coerente")),"Da verificare"))</f>
        <v/>
      </c>
    </row>
    <row r="103">
      <c r="A103" s="13" t="n"/>
      <c r="B103" s="26" t="n"/>
      <c r="C103" s="15" t="n"/>
      <c r="D103" s="15" t="n"/>
      <c r="E103" s="26" t="n"/>
      <c r="F103" s="15" t="n"/>
      <c r="G103" s="26" t="n"/>
      <c r="H103" s="27" t="n"/>
      <c r="I103" s="15" t="n"/>
      <c r="J103" s="17">
        <f>IF(A103="","",IFERROR(IF(OR(B103="",C103="",D103="",F103="",I103="",AND(C103&lt;&gt;"In attesa",H103=""),AND(B103&lt;&gt;"",NOT(ISNUMBER(B103))),AND(E103&lt;&gt;"",NOT(ISNUMBER(E103))),AND(G103&lt;&gt;"",NOT(ISNUMBER(G103))),AND(H103&lt;&gt;"",NOT(ISNUMBER(H103))),AND(D103="Sì",E103=""),AND(F103="Sì",G103="")),"Da completare",IF(OR(AND(ISNUMBER(E103),ISNUMBER(B103),E103&gt;B103),AND(ISNUMBER(G103),ISNUMBER(B103),G103&gt;B103),AND(D103="Sì",ISNUMBER(E103),E103=0),AND(D103="No",ISNUMBER(E103),E103&lt;&gt;0),AND(D103="Da definire",ISNUMBER(E103),E103&lt;&gt;0),AND(F103="Sì",ISNUMBER(G103),G103=0),AND(F103="No",ISNUMBER(G103),G103&lt;&gt;0),AND(F103="Da definire",ISNUMBER(G103),G103&lt;&gt;0),AND(C103="Declinata",OR(D103&lt;&gt;"No",F103&lt;&gt;"No")),AND(C103="Confermata",OR(D103="Da definire",F103="Da definire",AND(D103="No",F103="No"))),AND(C103="In attesa",OR(H103&lt;&gt;"",D103&lt;&gt;"Da definire",F103&lt;&gt;"Da definire",AND(ISNUMBER(E103),E103&lt;&gt;0),AND(ISNUMBER(G103),G103&lt;&gt;0))),AND(ISNUMBER(H103),ISNUMBER(Parametri!$B$5),H103&gt;Parametri!$B$5),AND(ISNUMBER(H103),ISNUMBER(Parametri!$B$6),H103&lt;Parametri!$B$6),AND(ISNUMBER(H103),ISNUMBER(Parametri!$B$4),H103&gt;Parametri!$B$4),AND(C103="In attesa",ISNUMBER(Parametri!$B$5),TODAY()&gt;Parametri!$B$5)),"Da verificare","Coerente")),"Da verificare"))</f>
        <v/>
      </c>
    </row>
    <row r="104">
      <c r="A104" s="13" t="n"/>
      <c r="B104" s="26" t="n"/>
      <c r="C104" s="15" t="n"/>
      <c r="D104" s="15" t="n"/>
      <c r="E104" s="26" t="n"/>
      <c r="F104" s="15" t="n"/>
      <c r="G104" s="26" t="n"/>
      <c r="H104" s="27" t="n"/>
      <c r="I104" s="15" t="n"/>
      <c r="J104" s="18">
        <f>IF(A104="","",IFERROR(IF(OR(B104="",C104="",D104="",F104="",I104="",AND(C104&lt;&gt;"In attesa",H104=""),AND(B104&lt;&gt;"",NOT(ISNUMBER(B104))),AND(E104&lt;&gt;"",NOT(ISNUMBER(E104))),AND(G104&lt;&gt;"",NOT(ISNUMBER(G104))),AND(H104&lt;&gt;"",NOT(ISNUMBER(H104))),AND(D104="Sì",E104=""),AND(F104="Sì",G104="")),"Da completare",IF(OR(AND(ISNUMBER(E104),ISNUMBER(B104),E104&gt;B104),AND(ISNUMBER(G104),ISNUMBER(B104),G104&gt;B104),AND(D104="Sì",ISNUMBER(E104),E104=0),AND(D104="No",ISNUMBER(E104),E104&lt;&gt;0),AND(D104="Da definire",ISNUMBER(E104),E104&lt;&gt;0),AND(F104="Sì",ISNUMBER(G104),G104=0),AND(F104="No",ISNUMBER(G104),G104&lt;&gt;0),AND(F104="Da definire",ISNUMBER(G104),G104&lt;&gt;0),AND(C104="Declinata",OR(D104&lt;&gt;"No",F104&lt;&gt;"No")),AND(C104="Confermata",OR(D104="Da definire",F104="Da definire",AND(D104="No",F104="No"))),AND(C104="In attesa",OR(H104&lt;&gt;"",D104&lt;&gt;"Da definire",F104&lt;&gt;"Da definire",AND(ISNUMBER(E104),E104&lt;&gt;0),AND(ISNUMBER(G104),G104&lt;&gt;0))),AND(ISNUMBER(H104),ISNUMBER(Parametri!$B$5),H104&gt;Parametri!$B$5),AND(ISNUMBER(H104),ISNUMBER(Parametri!$B$6),H104&lt;Parametri!$B$6),AND(ISNUMBER(H104),ISNUMBER(Parametri!$B$4),H104&gt;Parametri!$B$4),AND(C104="In attesa",ISNUMBER(Parametri!$B$5),TODAY()&gt;Parametri!$B$5)),"Da verificare","Coerente")),"Da verificare"))</f>
        <v/>
      </c>
    </row>
  </sheetData>
  <autoFilter ref="A4:J104"/>
  <mergeCells count="1">
    <mergeCell ref="A1:J1"/>
  </mergeCells>
  <conditionalFormatting sqref="J5:J104">
    <cfRule type="expression" priority="1" dxfId="1" stopIfTrue="1">
      <formula>$J5="Coerente"</formula>
    </cfRule>
    <cfRule type="expression" priority="2" dxfId="0" stopIfTrue="1">
      <formula>$J5="Da verificare"</formula>
    </cfRule>
    <cfRule type="expression" priority="3" dxfId="2" stopIfTrue="1">
      <formula>$J5="Da completare"</formula>
    </cfRule>
  </conditionalFormatting>
  <dataValidations count="6">
    <dataValidation sqref="C5:C104" showDropDown="0" showInputMessage="1" showErrorMessage="1" allowBlank="0" errorTitle="Conferma non valida" error="Scegliere una voce presente nel foglio Parametri." promptTitle="Stato conferma" prompt="Selezionare In attesa, Confermata o Declinata." type="list">
      <formula1>INDIRECT("Parametri!$A$13:$A$15")</formula1>
    </dataValidation>
    <dataValidation sqref="D5:D104 F5:F104" showDropDown="0" showInputMessage="0" showErrorMessage="1" allowBlank="0" errorTitle="Presenza non valida" error="Scegliere una voce presente nel foglio Parametri." type="list">
      <formula1>INDIRECT("Parametri!$B$13:$B$15")</formula1>
    </dataValidation>
    <dataValidation sqref="I5:I104" showDropDown="0" showInputMessage="0" showErrorMessage="1" allowBlank="0" errorTitle="Responsabile non valido" error="Scegliere un ruolo presente nel foglio Parametri." type="list">
      <formula1>INDIRECT("Parametri!$C$13:$C$15")</formula1>
    </dataValidation>
    <dataValidation sqref="B5:B104" showDropDown="0" showInputMessage="0" showErrorMessage="1" allowBlank="0" errorTitle="Quantità non valida" error="Inserire un numero intero entro il limite indicato nei Parametri." type="whole" operator="between">
      <formula1>1</formula1>
      <formula2>INDIRECT("Parametri!$B$9")</formula2>
    </dataValidation>
    <dataValidation sqref="E5:E104 G5:G104" showDropDown="0" showInputMessage="0" showErrorMessage="1" allowBlank="0" errorTitle="Quantità non valida" error="Inserire zero o un numero intero entro il limite indicato nei Parametri." type="whole" operator="between">
      <formula1>0</formula1>
      <formula2>INDIRECT("Parametri!$B$9")</formula2>
    </dataValidation>
    <dataValidation sqref="H5:H104" showDropDown="0" showInputMessage="0" showErrorMessage="1" allowBlank="0" errorTitle="Data non valida" error="Inserire una data compresa tra la data minima e la data evento." type="custom">
      <formula1>OR(H5="",AND(ISNUMBER(H5),H5&gt;=INDIRECT("Parametri!$B$6"),H5&lt;=INDIRECT("Parametri!$B$4")))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49" customWidth="1" min="3" max="3"/>
  </cols>
  <sheetData>
    <row r="1">
      <c r="A1" s="1" t="inlineStr">
        <is>
          <t>Parametri modificabili</t>
        </is>
      </c>
      <c r="B1" s="21" t="n"/>
      <c r="C1" s="22" t="n"/>
    </row>
    <row r="2" ht="28" customHeight="1">
      <c r="A2" s="2" t="inlineStr">
        <is>
          <t>Ipotesi operative modificabili: verificare date e capacità con i referenti scelti.</t>
        </is>
      </c>
    </row>
    <row r="3">
      <c r="A3" s="3" t="inlineStr">
        <is>
          <t>Parametro</t>
        </is>
      </c>
      <c r="B3" s="3" t="inlineStr">
        <is>
          <t>Valore</t>
        </is>
      </c>
      <c r="C3" s="3" t="inlineStr">
        <is>
          <t>Nota operativa</t>
        </is>
      </c>
    </row>
    <row r="4">
      <c r="A4" s="6" t="inlineStr">
        <is>
          <t>Data evento</t>
        </is>
      </c>
      <c r="B4" s="27" t="n">
        <v>46557</v>
      </c>
      <c r="C4" s="19" t="inlineStr">
        <is>
          <t>Data proposta, modificabile.</t>
        </is>
      </c>
    </row>
    <row r="5">
      <c r="A5" s="10" t="inlineStr">
        <is>
          <t>Termine conferme</t>
        </is>
      </c>
      <c r="B5" s="27" t="n">
        <v>46507</v>
      </c>
      <c r="C5" s="20" t="inlineStr">
        <is>
          <t>Scadenza organizzativa interna, modificabile.</t>
        </is>
      </c>
    </row>
    <row r="6">
      <c r="A6" s="6" t="inlineStr">
        <is>
          <t>Data minima risposta</t>
        </is>
      </c>
      <c r="B6" s="27" t="n">
        <v>46097</v>
      </c>
      <c r="C6" s="19" t="inlineStr">
        <is>
          <t>Limite inferiore ammesso nel registro.</t>
        </is>
      </c>
    </row>
    <row r="7">
      <c r="A7" s="10" t="inlineStr">
        <is>
          <t>Capacità cerimonia</t>
        </is>
      </c>
      <c r="B7" s="26" t="n">
        <v>90</v>
      </c>
      <c r="C7" s="20" t="inlineStr">
        <is>
          <t>Ipotesi di capienza da verificare.</t>
        </is>
      </c>
    </row>
    <row r="8">
      <c r="A8" s="6" t="inlineStr">
        <is>
          <t>Capacità ricevimento</t>
        </is>
      </c>
      <c r="B8" s="26" t="n">
        <v>80</v>
      </c>
      <c r="C8" s="19" t="inlineStr">
        <is>
          <t>Ipotesi di capienza da verificare.</t>
        </is>
      </c>
    </row>
    <row r="9">
      <c r="A9" s="10" t="inlineStr">
        <is>
          <t>Persone massime per riga</t>
        </is>
      </c>
      <c r="B9" s="26" t="n">
        <v>20</v>
      </c>
      <c r="C9" s="20" t="inlineStr">
        <is>
          <t>Limite operativo per un singolo nucleo.</t>
        </is>
      </c>
    </row>
    <row r="10"/>
    <row r="11"/>
    <row r="12">
      <c r="A12" s="3" t="inlineStr">
        <is>
          <t>Conferma</t>
        </is>
      </c>
      <c r="B12" s="3" t="inlineStr">
        <is>
          <t>Presenza</t>
        </is>
      </c>
      <c r="C12" s="3" t="inlineStr">
        <is>
          <t>Responsabile</t>
        </is>
      </c>
    </row>
    <row r="13">
      <c r="A13" s="13" t="inlineStr">
        <is>
          <t>In attesa</t>
        </is>
      </c>
      <c r="B13" s="13" t="inlineStr">
        <is>
          <t>Da definire</t>
        </is>
      </c>
      <c r="C13" s="13" t="inlineStr">
        <is>
          <t>Coppia</t>
        </is>
      </c>
    </row>
    <row r="14">
      <c r="A14" s="13" t="inlineStr">
        <is>
          <t>Confermata</t>
        </is>
      </c>
      <c r="B14" s="13" t="inlineStr">
        <is>
          <t>Sì</t>
        </is>
      </c>
      <c r="C14" s="13" t="inlineStr">
        <is>
          <t>Referente fittizio A</t>
        </is>
      </c>
    </row>
    <row r="15">
      <c r="A15" s="13" t="inlineStr">
        <is>
          <t>Declinata</t>
        </is>
      </c>
      <c r="B15" s="13" t="inlineStr">
        <is>
          <t>No</t>
        </is>
      </c>
      <c r="C15" s="13" t="inlineStr">
        <is>
          <t>Referente fittizio B</t>
        </is>
      </c>
    </row>
  </sheetData>
  <mergeCells count="1">
    <mergeCell ref="A1:C1"/>
  </mergeCells>
  <conditionalFormatting sqref="B4:B6">
    <cfRule type="expression" priority="1" dxfId="0" stopIfTrue="1">
      <formula>OR($B$5&gt;$B$4,$B$6&gt;$B$5)</formula>
    </cfRule>
  </conditionalFormatting>
  <dataValidations count="4">
    <dataValidation sqref="B4" showDropDown="0" showInputMessage="1" showErrorMessage="1" allowBlank="0" errorTitle="Data non valida" error="Inserire una data evento non anteriore alla data odierna." promptTitle="Data evento" prompt="Modificare la data proposta dopo una verifica organizzativa." type="custom">
      <formula1>AND(ISNUMBER(B4),B4&gt;=TODAY())</formula1>
    </dataValidation>
    <dataValidation sqref="B5" showDropDown="0" showInputMessage="0" showErrorMessage="1" allowBlank="0" errorTitle="Termine non valido" error="Il termine deve essere compreso tra la data minima e la data evento." type="custom">
      <formula1>AND(ISNUMBER(B5),B5&gt;=B6,B5&lt;=B4)</formula1>
    </dataValidation>
    <dataValidation sqref="B6" showDropDown="0" showInputMessage="0" showErrorMessage="1" allowBlank="0" errorTitle="Data minima non valida" error="La data minima non può superare il termine delle conferme." type="custom">
      <formula1>AND(ISNUMBER(B6),B6&lt;=B5)</formula1>
    </dataValidation>
    <dataValidation sqref="B7:B9" showDropDown="0" showInputMessage="0" showErrorMessage="1" allowBlank="0" errorTitle="Limite non valido" error="Inserire un numero intero maggiore di zero." type="whole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2026-09-12T07:14:20Z</dcterms:created>
  <dcterms:modified xmlns:dcterms="http://purl.org/dc/terms/" xmlns:xsi="http://www.w3.org/2001/XMLSchema-instance" xsi:type="dcterms:W3CDTF">2026-09-12T07:14:20+00:00Z</dcterms:modified>
</cp:coreProperties>
</file>