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ccont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'Acconti'!$A$3:$K$103</definedName>
    <definedName name="_xlnm._FilterDatabase" localSheetId="2" hidden="1">'Parametri'!$A$2:$E$12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[$€-it-IT] #,##0.00"/>
    <numFmt numFmtId="165" formatCode="0.0%"/>
    <numFmt numFmtId="166" formatCode="dd/mm/yyyy"/>
    <numFmt numFmtId="167" formatCode="0 &quot;giorni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color rgb="003F3337"/>
      <sz val="10"/>
    </font>
    <font>
      <name val="Calibri"/>
      <i val="1"/>
      <color rgb="006D5B61"/>
      <sz val="9"/>
    </font>
    <font>
      <name val="Calibri"/>
      <b val="1"/>
      <color rgb="003F3337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Confronto degli importi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'Riepilogo'!B13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C56F62"/>
              </a:solidFill>
              <a:prstDash val="solid"/>
            </a:ln>
          </spPr>
          <cat>
            <numRef>
              <f>'Riepilogo'!$A$14:$A$17</f>
            </numRef>
          </cat>
          <val>
            <numRef>
              <f>'Riepilogo'!$B$14:$B$17</f>
            </numRef>
          </val>
        </ser>
        <dLbls>
          <numFmt formatCode="[$€-it-IT] #,##0.0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 (€)</a:t>
                </a:r>
              </a:p>
            </rich>
          </tx>
        </title>
        <numFmt formatCode="[$€-it-IT] 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500000" cy="241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4" customWidth="1" min="3" max="3"/>
    <col width="27" customWidth="1" min="4" max="4"/>
    <col width="16" customWidth="1" min="5" max="5"/>
    <col width="4" customWidth="1" min="6" max="6"/>
    <col width="12" customWidth="1" min="7" max="7"/>
    <col width="12" customWidth="1" min="8" max="8"/>
  </cols>
  <sheetData>
    <row r="1" ht="25" customHeight="1">
      <c r="A1" s="1" t="inlineStr">
        <is>
          <t>Riepilogo acconti fornitori matrimonio</t>
        </is>
      </c>
    </row>
    <row r="2">
      <c r="A2" s="2" t="inlineStr">
        <is>
          <t>Indicatori calcolati esclusivamente dalle righe del registro.</t>
        </is>
      </c>
    </row>
    <row r="3" ht="23" customHeight="1">
      <c r="A3" s="3" t="inlineStr">
        <is>
          <t>Indicatore economico</t>
        </is>
      </c>
      <c r="B3" s="3" t="inlineStr">
        <is>
          <t>Valore</t>
        </is>
      </c>
      <c r="D3" s="3" t="inlineStr">
        <is>
          <t>Indicatore operativo</t>
        </is>
      </c>
      <c r="E3" s="3" t="inlineStr">
        <is>
          <t>Valore</t>
        </is>
      </c>
    </row>
    <row r="4" ht="23" customHeight="1">
      <c r="A4" s="4" t="inlineStr">
        <is>
          <t>Righe fornitore registrate</t>
        </is>
      </c>
      <c r="B4" s="5">
        <f>COUNTIF(Acconti!$A$4:$A$103,"&lt;&gt;")</f>
        <v/>
      </c>
      <c r="D4" s="4" t="inlineStr">
        <is>
          <t>Scaduti</t>
        </is>
      </c>
      <c r="E4" s="5">
        <f>COUNTIF(Acconti!$J$4:$J$103,"Scaduto")</f>
        <v/>
      </c>
    </row>
    <row r="5" ht="23" customHeight="1">
      <c r="A5" s="6" t="inlineStr">
        <is>
          <t>Importo concordato</t>
        </is>
      </c>
      <c r="B5" s="25">
        <f>IF(B4=0,"",SUM(Acconti!$D$4:$D$103))</f>
        <v/>
      </c>
      <c r="D5" s="6" t="inlineStr">
        <is>
          <t>In scadenza</t>
        </is>
      </c>
      <c r="E5" s="8">
        <f>COUNTIF(Acconti!$J$4:$J$103,"In scadenza")</f>
        <v/>
      </c>
    </row>
    <row r="6" ht="23" customHeight="1">
      <c r="A6" s="4" t="inlineStr">
        <is>
          <t>Caparre previste</t>
        </is>
      </c>
      <c r="B6" s="26">
        <f>IF(B4=0,"",SUM(Acconti!$E$4:$E$103))</f>
        <v/>
      </c>
      <c r="D6" s="4" t="inlineStr">
        <is>
          <t>Da verificare</t>
        </is>
      </c>
      <c r="E6" s="5">
        <f>COUNTIF(Acconti!$J$4:$J$103,"Da verificare")</f>
        <v/>
      </c>
    </row>
    <row r="7" ht="23" customHeight="1">
      <c r="A7" s="6" t="inlineStr">
        <is>
          <t>Acconti registrati</t>
        </is>
      </c>
      <c r="B7" s="25">
        <f>IF(B4=0,"",SUM(Acconti!$G$4:$G$103))</f>
        <v/>
      </c>
      <c r="D7" s="6" t="inlineStr">
        <is>
          <t>Da completare</t>
        </is>
      </c>
      <c r="E7" s="8">
        <f>COUNTIF(Acconti!$J$4:$J$103,"Da completare")</f>
        <v/>
      </c>
    </row>
    <row r="8" ht="23" customHeight="1">
      <c r="A8" s="4" t="inlineStr">
        <is>
          <t>Saldo residuo</t>
        </is>
      </c>
      <c r="B8" s="26">
        <f>IF(B4=0,"",SUM(Acconti!$I$4:$I$103))</f>
        <v/>
      </c>
      <c r="D8" s="4" t="inlineStr">
        <is>
          <t>Acconti registrati</t>
        </is>
      </c>
      <c r="E8" s="5">
        <f>COUNTIF(Acconti!$J$4:$J$103,"Acconto registrato")</f>
        <v/>
      </c>
    </row>
    <row r="9" ht="23" customHeight="1">
      <c r="A9" s="6" t="inlineStr">
        <is>
          <t>Copertura caparre previste</t>
        </is>
      </c>
      <c r="B9" s="27">
        <f>IF(B4=0,"",IFERROR(SUM(Acconti!$G$4:$G$103)/SUM(Acconti!$E$4:$E$103),""))</f>
        <v/>
      </c>
      <c r="D9" s="6" t="inlineStr">
        <is>
          <t>Saldati</t>
        </is>
      </c>
      <c r="E9" s="8">
        <f>COUNTIF(Acconti!$J$4:$J$103,"Saldato")</f>
        <v/>
      </c>
    </row>
    <row r="10" ht="23" customHeight="1">
      <c r="A10" s="4" t="inlineStr">
        <is>
          <t>Data di aggiornamento</t>
        </is>
      </c>
      <c r="B10" s="28">
        <f>TODAY()</f>
        <v/>
      </c>
      <c r="D10" s="4" t="inlineStr">
        <is>
          <t>Senza acconto previsto</t>
        </is>
      </c>
      <c r="E10" s="5">
        <f>COUNTIF(Acconti!$J$4:$J$103,"Nessun acconto")</f>
        <v/>
      </c>
    </row>
    <row r="11" ht="23" customHeight="1"/>
    <row r="12" ht="23" customHeight="1"/>
    <row r="13" ht="23" customHeight="1">
      <c r="A13" s="3" t="inlineStr">
        <is>
          <t>Quadro importi</t>
        </is>
      </c>
      <c r="B13" s="3" t="inlineStr">
        <is>
          <t>Importo</t>
        </is>
      </c>
    </row>
    <row r="14" ht="23" customHeight="1">
      <c r="A14" s="12" t="inlineStr">
        <is>
          <t>Importo concordato</t>
        </is>
      </c>
      <c r="B14" s="26">
        <f>IF($B$4=0,"",$B$5)</f>
        <v/>
      </c>
    </row>
    <row r="15" ht="23" customHeight="1">
      <c r="A15" s="13" t="inlineStr">
        <is>
          <t>Caparre previste</t>
        </is>
      </c>
      <c r="B15" s="25">
        <f>IF($B$4=0,"",$B$6)</f>
        <v/>
      </c>
    </row>
    <row r="16" ht="23" customHeight="1">
      <c r="A16" s="12" t="inlineStr">
        <is>
          <t>Acconti registrati</t>
        </is>
      </c>
      <c r="B16" s="26">
        <f>IF($B$4=0,"",$B$7)</f>
        <v/>
      </c>
    </row>
    <row r="17" ht="23" customHeight="1">
      <c r="A17" s="13" t="inlineStr">
        <is>
          <t>Saldo residuo</t>
        </is>
      </c>
      <c r="B17" s="25">
        <f>IF($B$4=0,"",$B$8)</f>
        <v/>
      </c>
    </row>
  </sheetData>
  <mergeCells count="1">
    <mergeCell ref="A1:H1"/>
  </mergeCells>
  <conditionalFormatting sqref="E4:E7">
    <cfRule type="expression" priority="1" dxfId="0">
      <formula>$E4&gt;0</formula>
    </cfRule>
  </conditionalFormatting>
  <conditionalFormatting sqref="E8:E10">
    <cfRule type="expression" priority="2" dxfId="1">
      <formula>$E8&gt;0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8" customWidth="1" min="2" max="2"/>
    <col width="28" customWidth="1" min="3" max="3"/>
    <col width="20" customWidth="1" min="4" max="4"/>
    <col width="18" customWidth="1" min="5" max="5"/>
    <col width="18" customWidth="1" min="6" max="6"/>
    <col width="20" customWidth="1" min="7" max="7"/>
    <col width="18" customWidth="1" min="8" max="8"/>
    <col width="18" customWidth="1" min="9" max="9"/>
    <col width="21" customWidth="1" min="10" max="10"/>
    <col width="43" customWidth="1" min="11" max="11"/>
  </cols>
  <sheetData>
    <row r="1" ht="25" customHeight="1">
      <c r="A1" s="1" t="inlineStr">
        <is>
          <t>Registro acconti fornitori matrimonio</t>
        </is>
      </c>
    </row>
    <row r="2" ht="21" customHeight="1">
      <c r="A2" s="2" t="inlineStr">
        <is>
          <t>Inserire dati da verificare con i documenti disponibili. Le righe di esempio e tutti i soggetti indicati sono fittizi.</t>
        </is>
      </c>
    </row>
    <row r="3" ht="32" customHeight="1">
      <c r="A3" s="3" t="inlineStr">
        <is>
          <t>Fornitore</t>
        </is>
      </c>
      <c r="B3" s="3" t="inlineStr">
        <is>
          <t>Servizio</t>
        </is>
      </c>
      <c r="C3" s="3" t="inlineStr">
        <is>
          <t>Responsabile</t>
        </is>
      </c>
      <c r="D3" s="3" t="inlineStr">
        <is>
          <t>Importo concordato</t>
        </is>
      </c>
      <c r="E3" s="3" t="inlineStr">
        <is>
          <t>Caparra prevista</t>
        </is>
      </c>
      <c r="F3" s="3" t="inlineStr">
        <is>
          <t>Scadenza caparra</t>
        </is>
      </c>
      <c r="G3" s="3" t="inlineStr">
        <is>
          <t>Acconto registrato</t>
        </is>
      </c>
      <c r="H3" s="3" t="inlineStr">
        <is>
          <t>Data versamento</t>
        </is>
      </c>
      <c r="I3" s="3" t="inlineStr">
        <is>
          <t>Saldo residuo</t>
        </is>
      </c>
      <c r="J3" s="3" t="inlineStr">
        <is>
          <t>Stato acconto</t>
        </is>
      </c>
      <c r="K3" s="3" t="inlineStr">
        <is>
          <t>Note</t>
        </is>
      </c>
    </row>
    <row r="4" ht="30" customHeight="1">
      <c r="A4" s="14" t="inlineStr">
        <is>
          <t>Studio Luce Inventata S.r.l. (fittizio)</t>
        </is>
      </c>
      <c r="B4" s="15" t="inlineStr">
        <is>
          <t>Fotografia</t>
        </is>
      </c>
      <c r="C4" s="15" t="inlineStr">
        <is>
          <t>Referente Alfa (fittizio)</t>
        </is>
      </c>
      <c r="D4" s="29" t="n">
        <v>2800</v>
      </c>
      <c r="E4" s="29" t="n">
        <v>600</v>
      </c>
      <c r="F4" s="30" t="n">
        <v>46216</v>
      </c>
      <c r="G4" s="29" t="n">
        <v>600</v>
      </c>
      <c r="H4" s="30" t="n">
        <v>46211</v>
      </c>
      <c r="I4" s="26">
        <f>IF(OR(A4="",D4=""),"",IFERROR(D4-IF(G4="",0,G4),""))</f>
        <v/>
      </c>
      <c r="J4" s="18">
        <f>IF(A4="","",IFERROR(IF(OR(D4="",E4=""),"Da completare",IF(OR(D4&lt;0,E4&lt;0,G4&lt;0,E4&gt;D4,G4&gt;D4,AND(G4&lt;&gt;"",H4=""),AND(G4="",H4&lt;&gt;""),AND(H4&lt;&gt;"",H4&gt;TODAY())),"Da verificare",IF(AND(E4=0,G4=""),"Nessun acconto",IF(G4&gt;=D4,"Saldato",IF(G4&gt;=E4,"Acconto registrato",IF(F4="","Da versare",IF(F4&lt;TODAY(),"Scaduto",IF(F4&lt;=TODAY()+Parametri!$B$5,"In scadenza",IF(G4="","Non versato","Da versare"))))))))),"Da verificare"))</f>
        <v/>
      </c>
      <c r="K4" s="14" t="inlineStr">
        <is>
          <t>Esempio fittizio: caparra registrata.</t>
        </is>
      </c>
    </row>
    <row r="5" ht="30" customHeight="1">
      <c r="A5" s="14" t="inlineStr">
        <is>
          <t>Villa Petalo Immaginaria (fittizio)</t>
        </is>
      </c>
      <c r="B5" s="15" t="inlineStr">
        <is>
          <t>Ricevimento</t>
        </is>
      </c>
      <c r="C5" s="15" t="inlineStr">
        <is>
          <t>Referente Beta (fittizio)</t>
        </is>
      </c>
      <c r="D5" s="29" t="n">
        <v>12500</v>
      </c>
      <c r="E5" s="29" t="n">
        <v>3000</v>
      </c>
      <c r="F5" s="30" t="n">
        <v>46246</v>
      </c>
      <c r="G5" s="29" t="n">
        <v>3000</v>
      </c>
      <c r="H5" s="30" t="n">
        <v>46244</v>
      </c>
      <c r="I5" s="25">
        <f>IF(OR(A5="",D5=""),"",IFERROR(D5-IF(G5="",0,G5),""))</f>
        <v/>
      </c>
      <c r="J5" s="19">
        <f>IF(A5="","",IFERROR(IF(OR(D5="",E5=""),"Da completare",IF(OR(D5&lt;0,E5&lt;0,G5&lt;0,E5&gt;D5,G5&gt;D5,AND(G5&lt;&gt;"",H5=""),AND(G5="",H5&lt;&gt;""),AND(H5&lt;&gt;"",H5&gt;TODAY())),"Da verificare",IF(AND(E5=0,G5=""),"Nessun acconto",IF(G5&gt;=D5,"Saldato",IF(G5&gt;=E5,"Acconto registrato",IF(F5="","Da versare",IF(F5&lt;TODAY(),"Scaduto",IF(F5&lt;=TODAY()+Parametri!$B$5,"In scadenza",IF(G5="","Non versato","Da versare"))))))))),"Da verificare"))</f>
        <v/>
      </c>
      <c r="K5" s="14" t="inlineStr">
        <is>
          <t>Esempio fittizio: caparra registrata.</t>
        </is>
      </c>
    </row>
    <row r="6" ht="30" customHeight="1">
      <c r="A6" s="14" t="inlineStr">
        <is>
          <t>Fiori Luna di Carta (fittizio)</t>
        </is>
      </c>
      <c r="B6" s="15" t="inlineStr">
        <is>
          <t>Fiori</t>
        </is>
      </c>
      <c r="C6" s="15" t="inlineStr">
        <is>
          <t>Referente Gamma (fittizio)</t>
        </is>
      </c>
      <c r="D6" s="29" t="n">
        <v>2200</v>
      </c>
      <c r="E6" s="29" t="n">
        <v>500</v>
      </c>
      <c r="F6" s="30" t="n">
        <v>46271</v>
      </c>
      <c r="G6" s="29" t="n"/>
      <c r="H6" s="30" t="n"/>
      <c r="I6" s="26">
        <f>IF(OR(A6="",D6=""),"",IFERROR(D6-IF(G6="",0,G6),""))</f>
        <v/>
      </c>
      <c r="J6" s="18">
        <f>IF(A6="","",IFERROR(IF(OR(D6="",E6=""),"Da completare",IF(OR(D6&lt;0,E6&lt;0,G6&lt;0,E6&gt;D6,G6&gt;D6,AND(G6&lt;&gt;"",H6=""),AND(G6="",H6&lt;&gt;""),AND(H6&lt;&gt;"",H6&gt;TODAY())),"Da verificare",IF(AND(E6=0,G6=""),"Nessun acconto",IF(G6&gt;=D6,"Saldato",IF(G6&gt;=E6,"Acconto registrato",IF(F6="","Da versare",IF(F6&lt;TODAY(),"Scaduto",IF(F6&lt;=TODAY()+Parametri!$B$5,"In scadenza",IF(G6="","Non versato","Da versare"))))))))),"Da verificare"))</f>
        <v/>
      </c>
      <c r="K6" s="14" t="inlineStr">
        <is>
          <t>Esempio fittizio: scadenza da controllare.</t>
        </is>
      </c>
    </row>
    <row r="7" ht="30" customHeight="1">
      <c r="A7" s="14" t="inlineStr">
        <is>
          <t>Musica Eco Fittizia (fittizio)</t>
        </is>
      </c>
      <c r="B7" s="15" t="inlineStr">
        <is>
          <t>Musica</t>
        </is>
      </c>
      <c r="C7" s="15" t="inlineStr">
        <is>
          <t>Referente Delta (fittizio)</t>
        </is>
      </c>
      <c r="D7" s="29" t="n">
        <v>1800</v>
      </c>
      <c r="E7" s="29" t="n">
        <v>400</v>
      </c>
      <c r="F7" s="30" t="n">
        <v>46283</v>
      </c>
      <c r="G7" s="29" t="n"/>
      <c r="H7" s="30" t="n"/>
      <c r="I7" s="25">
        <f>IF(OR(A7="",D7=""),"",IFERROR(D7-IF(G7="",0,G7),""))</f>
        <v/>
      </c>
      <c r="J7" s="19">
        <f>IF(A7="","",IFERROR(IF(OR(D7="",E7=""),"Da completare",IF(OR(D7&lt;0,E7&lt;0,G7&lt;0,E7&gt;D7,G7&gt;D7,AND(G7&lt;&gt;"",H7=""),AND(G7="",H7&lt;&gt;""),AND(H7&lt;&gt;"",H7&gt;TODAY())),"Da verificare",IF(AND(E7=0,G7=""),"Nessun acconto",IF(G7&gt;=D7,"Saldato",IF(G7&gt;=E7,"Acconto registrato",IF(F7="","Da versare",IF(F7&lt;TODAY(),"Scaduto",IF(F7&lt;=TODAY()+Parametri!$B$5,"In scadenza",IF(G7="","Non versato","Da versare"))))))))),"Da verificare"))</f>
        <v/>
      </c>
      <c r="K7" s="14" t="inlineStr">
        <is>
          <t>Esempio fittizio: caparra in scadenza.</t>
        </is>
      </c>
    </row>
    <row r="8" ht="30" customHeight="1">
      <c r="A8" s="14" t="inlineStr">
        <is>
          <t>Atelier Velo Inventato (fittizio)</t>
        </is>
      </c>
      <c r="B8" s="15" t="inlineStr">
        <is>
          <t>Abiti</t>
        </is>
      </c>
      <c r="C8" s="15" t="inlineStr">
        <is>
          <t>Referente Alfa (fittizio)</t>
        </is>
      </c>
      <c r="D8" s="29" t="n">
        <v>3200</v>
      </c>
      <c r="E8" s="29" t="n">
        <v>800</v>
      </c>
      <c r="F8" s="30" t="n">
        <v>46296</v>
      </c>
      <c r="G8" s="29" t="n">
        <v>200</v>
      </c>
      <c r="H8" s="30" t="n">
        <v>46274</v>
      </c>
      <c r="I8" s="26">
        <f>IF(OR(A8="",D8=""),"",IFERROR(D8-IF(G8="",0,G8),""))</f>
        <v/>
      </c>
      <c r="J8" s="18">
        <f>IF(A8="","",IFERROR(IF(OR(D8="",E8=""),"Da completare",IF(OR(D8&lt;0,E8&lt;0,G8&lt;0,E8&gt;D8,G8&gt;D8,AND(G8&lt;&gt;"",H8=""),AND(G8="",H8&lt;&gt;""),AND(H8&lt;&gt;"",H8&gt;TODAY())),"Da verificare",IF(AND(E8=0,G8=""),"Nessun acconto",IF(G8&gt;=D8,"Saldato",IF(G8&gt;=E8,"Acconto registrato",IF(F8="","Da versare",IF(F8&lt;TODAY(),"Scaduto",IF(F8&lt;=TODAY()+Parametri!$B$5,"In scadenza",IF(G8="","Non versato","Da versare"))))))))),"Da verificare"))</f>
        <v/>
      </c>
      <c r="K8" s="14" t="inlineStr">
        <is>
          <t>Esempio fittizio: versamento parziale.</t>
        </is>
      </c>
    </row>
    <row r="9" ht="30" customHeight="1">
      <c r="A9" s="14" t="inlineStr">
        <is>
          <t>Dolci Nuvola Fittizia (fittizio)</t>
        </is>
      </c>
      <c r="B9" s="15" t="inlineStr">
        <is>
          <t>Torta</t>
        </is>
      </c>
      <c r="C9" s="15" t="inlineStr">
        <is>
          <t>Referente Beta (fittizio)</t>
        </is>
      </c>
      <c r="D9" s="29" t="n">
        <v>1100</v>
      </c>
      <c r="E9" s="29" t="n">
        <v>250</v>
      </c>
      <c r="F9" s="30" t="n">
        <v>46516</v>
      </c>
      <c r="G9" s="29" t="n"/>
      <c r="H9" s="30" t="n"/>
      <c r="I9" s="25">
        <f>IF(OR(A9="",D9=""),"",IFERROR(D9-IF(G9="",0,G9),""))</f>
        <v/>
      </c>
      <c r="J9" s="19">
        <f>IF(A9="","",IFERROR(IF(OR(D9="",E9=""),"Da completare",IF(OR(D9&lt;0,E9&lt;0,G9&lt;0,E9&gt;D9,G9&gt;D9,AND(G9&lt;&gt;"",H9=""),AND(G9="",H9&lt;&gt;""),AND(H9&lt;&gt;"",H9&gt;TODAY())),"Da verificare",IF(AND(E9=0,G9=""),"Nessun acconto",IF(G9&gt;=D9,"Saldato",IF(G9&gt;=E9,"Acconto registrato",IF(F9="","Da versare",IF(F9&lt;TODAY(),"Scaduto",IF(F9&lt;=TODAY()+Parametri!$B$5,"In scadenza",IF(G9="","Non versato","Da versare"))))))))),"Da verificare"))</f>
        <v/>
      </c>
      <c r="K9" s="14" t="inlineStr">
        <is>
          <t>Esempio fittizio con scadenza al limite superiore.</t>
        </is>
      </c>
    </row>
    <row r="10" ht="30" customHeight="1">
      <c r="A10" s="14" t="inlineStr">
        <is>
          <t>Navetta Cometa Fittizia (fittizio)</t>
        </is>
      </c>
      <c r="B10" s="15" t="inlineStr">
        <is>
          <t>Trasporti</t>
        </is>
      </c>
      <c r="C10" s="15" t="inlineStr">
        <is>
          <t>Referente Gamma (fittizio)</t>
        </is>
      </c>
      <c r="D10" s="29" t="n">
        <v>1450</v>
      </c>
      <c r="E10" s="29" t="n">
        <v>300</v>
      </c>
      <c r="F10" s="30" t="n">
        <v>46336</v>
      </c>
      <c r="G10" s="29" t="n">
        <v>300</v>
      </c>
      <c r="H10" s="30" t="n">
        <v>46275</v>
      </c>
      <c r="I10" s="26">
        <f>IF(OR(A10="",D10=""),"",IFERROR(D10-IF(G10="",0,G10),""))</f>
        <v/>
      </c>
      <c r="J10" s="18">
        <f>IF(A10="","",IFERROR(IF(OR(D10="",E10=""),"Da completare",IF(OR(D10&lt;0,E10&lt;0,G10&lt;0,E10&gt;D10,G10&gt;D10,AND(G10&lt;&gt;"",H10=""),AND(G10="",H10&lt;&gt;""),AND(H10&lt;&gt;"",H10&gt;TODAY())),"Da verificare",IF(AND(E10=0,G10=""),"Nessun acconto",IF(G10&gt;=D10,"Saldato",IF(G10&gt;=E10,"Acconto registrato",IF(F10="","Da versare",IF(F10&lt;TODAY(),"Scaduto",IF(F10&lt;=TODAY()+Parametri!$B$5,"In scadenza",IF(G10="","Non versato","Da versare"))))))))),"Da verificare"))</f>
        <v/>
      </c>
      <c r="K10" s="14" t="inlineStr">
        <is>
          <t>Esempio fittizio: caparra registrata.</t>
        </is>
      </c>
    </row>
    <row r="11" ht="30" customHeight="1">
      <c r="A11" s="14" t="inlineStr">
        <is>
          <t>Grafica Sigillo Immaginario (fittizio)</t>
        </is>
      </c>
      <c r="B11" s="15" t="inlineStr">
        <is>
          <t>Partecipazioni</t>
        </is>
      </c>
      <c r="C11" s="15" t="inlineStr">
        <is>
          <t>Referente Delta (fittizio)</t>
        </is>
      </c>
      <c r="D11" s="29" t="n">
        <v>650</v>
      </c>
      <c r="E11" s="29" t="n">
        <v>150</v>
      </c>
      <c r="F11" s="30" t="n">
        <v>46279</v>
      </c>
      <c r="G11" s="29" t="n">
        <v>650</v>
      </c>
      <c r="H11" s="30" t="n">
        <v>46276</v>
      </c>
      <c r="I11" s="25">
        <f>IF(OR(A11="",D11=""),"",IFERROR(D11-IF(G11="",0,G11),""))</f>
        <v/>
      </c>
      <c r="J11" s="19">
        <f>IF(A11="","",IFERROR(IF(OR(D11="",E11=""),"Da completare",IF(OR(D11&lt;0,E11&lt;0,G11&lt;0,E11&gt;D11,G11&gt;D11,AND(G11&lt;&gt;"",H11=""),AND(G11="",H11&lt;&gt;""),AND(H11&lt;&gt;"",H11&gt;TODAY())),"Da verificare",IF(AND(E11=0,G11=""),"Nessun acconto",IF(G11&gt;=D11,"Saldato",IF(G11&gt;=E11,"Acconto registrato",IF(F11="","Da versare",IF(F11&lt;TODAY(),"Scaduto",IF(F11&lt;=TODAY()+Parametri!$B$5,"In scadenza",IF(G11="","Non versato","Da versare"))))))))),"Da verificare"))</f>
        <v/>
      </c>
      <c r="K11" s="14" t="inlineStr">
        <is>
          <t>Esempio fittizio: importo saldato.</t>
        </is>
      </c>
    </row>
    <row r="12" ht="30" customHeight="1">
      <c r="A12" s="14" t="inlineStr">
        <is>
          <t>Cerimonie Arco Fittizio (fittizio)</t>
        </is>
      </c>
      <c r="B12" s="15" t="inlineStr">
        <is>
          <t>Cerimonia</t>
        </is>
      </c>
      <c r="C12" s="15" t="inlineStr">
        <is>
          <t>Referente Alfa (fittizio)</t>
        </is>
      </c>
      <c r="D12" s="29" t="n">
        <v>900</v>
      </c>
      <c r="E12" s="29" t="n">
        <v>0</v>
      </c>
      <c r="F12" s="30" t="n">
        <v>46366</v>
      </c>
      <c r="G12" s="29" t="n"/>
      <c r="H12" s="30" t="n"/>
      <c r="I12" s="26">
        <f>IF(OR(A12="",D12=""),"",IFERROR(D12-IF(G12="",0,G12),""))</f>
        <v/>
      </c>
      <c r="J12" s="18">
        <f>IF(A12="","",IFERROR(IF(OR(D12="",E12=""),"Da completare",IF(OR(D12&lt;0,E12&lt;0,G12&lt;0,E12&gt;D12,G12&gt;D12,AND(G12&lt;&gt;"",H12=""),AND(G12="",H12&lt;&gt;""),AND(H12&lt;&gt;"",H12&gt;TODAY())),"Da verificare",IF(AND(E12=0,G12=""),"Nessun acconto",IF(G12&gt;=D12,"Saldato",IF(G12&gt;=E12,"Acconto registrato",IF(F12="","Da versare",IF(F12&lt;TODAY(),"Scaduto",IF(F12&lt;=TODAY()+Parametri!$B$5,"In scadenza",IF(G12="","Non versato","Da versare"))))))))),"Da verificare"))</f>
        <v/>
      </c>
      <c r="K12" s="14" t="inlineStr">
        <is>
          <t>Esempio fittizio: nessuna caparra prevista.</t>
        </is>
      </c>
    </row>
    <row r="13" ht="30" customHeight="1">
      <c r="A13" s="14" t="inlineStr">
        <is>
          <t>Video Prisma Inventato (fittizio)</t>
        </is>
      </c>
      <c r="B13" s="15" t="inlineStr">
        <is>
          <t>Video</t>
        </is>
      </c>
      <c r="C13" s="15" t="inlineStr">
        <is>
          <t>Referente Beta (fittizio)</t>
        </is>
      </c>
      <c r="D13" s="29" t="n">
        <v>2400</v>
      </c>
      <c r="E13" s="29" t="n">
        <v>500</v>
      </c>
      <c r="F13" s="30" t="n">
        <v>46286</v>
      </c>
      <c r="G13" s="29" t="n">
        <v>500</v>
      </c>
      <c r="H13" s="30" t="n"/>
      <c r="I13" s="25">
        <f>IF(OR(A13="",D13=""),"",IFERROR(D13-IF(G13="",0,G13),""))</f>
        <v/>
      </c>
      <c r="J13" s="19">
        <f>IF(A13="","",IFERROR(IF(OR(D13="",E13=""),"Da completare",IF(OR(D13&lt;0,E13&lt;0,G13&lt;0,E13&gt;D13,G13&gt;D13,AND(G13&lt;&gt;"",H13=""),AND(G13="",H13&lt;&gt;""),AND(H13&lt;&gt;"",H13&gt;TODAY())),"Da verificare",IF(AND(E13=0,G13=""),"Nessun acconto",IF(G13&gt;=D13,"Saldato",IF(G13&gt;=E13,"Acconto registrato",IF(F13="","Da versare",IF(F13&lt;TODAY(),"Scaduto",IF(F13&lt;=TODAY()+Parametri!$B$5,"In scadenza",IF(G13="","Non versato","Da versare"))))))))),"Da verificare"))</f>
        <v/>
      </c>
      <c r="K13" s="14" t="inlineStr">
        <is>
          <t>Esempio fittizio: data del versamento da verificare.</t>
        </is>
      </c>
    </row>
    <row r="14" ht="30" customHeight="1">
      <c r="A14" s="14" t="n"/>
      <c r="B14" s="15" t="n"/>
      <c r="C14" s="15" t="n"/>
      <c r="D14" s="29" t="n"/>
      <c r="E14" s="29" t="n"/>
      <c r="F14" s="30" t="n"/>
      <c r="G14" s="29" t="n"/>
      <c r="H14" s="30" t="n"/>
      <c r="I14" s="26">
        <f>IF(OR(A14="",D14=""),"",IFERROR(D14-IF(G14="",0,G14),""))</f>
        <v/>
      </c>
      <c r="J14" s="18">
        <f>IF(A14="","",IFERROR(IF(OR(D14="",E14=""),"Da completare",IF(OR(D14&lt;0,E14&lt;0,G14&lt;0,E14&gt;D14,G14&gt;D14,AND(G14&lt;&gt;"",H14=""),AND(G14="",H14&lt;&gt;""),AND(H14&lt;&gt;"",H14&gt;TODAY())),"Da verificare",IF(AND(E14=0,G14=""),"Nessun acconto",IF(G14&gt;=D14,"Saldato",IF(G14&gt;=E14,"Acconto registrato",IF(F14="","Da versare",IF(F14&lt;TODAY(),"Scaduto",IF(F14&lt;=TODAY()+Parametri!$B$5,"In scadenza",IF(G14="","Non versato","Da versare"))))))))),"Da verificare"))</f>
        <v/>
      </c>
      <c r="K14" s="14" t="n"/>
    </row>
    <row r="15" ht="30" customHeight="1">
      <c r="A15" s="14" t="n"/>
      <c r="B15" s="15" t="n"/>
      <c r="C15" s="15" t="n"/>
      <c r="D15" s="29" t="n"/>
      <c r="E15" s="29" t="n"/>
      <c r="F15" s="30" t="n"/>
      <c r="G15" s="29" t="n"/>
      <c r="H15" s="30" t="n"/>
      <c r="I15" s="25">
        <f>IF(OR(A15="",D15=""),"",IFERROR(D15-IF(G15="",0,G15),""))</f>
        <v/>
      </c>
      <c r="J15" s="19">
        <f>IF(A15="","",IFERROR(IF(OR(D15="",E15=""),"Da completare",IF(OR(D15&lt;0,E15&lt;0,G15&lt;0,E15&gt;D15,G15&gt;D15,AND(G15&lt;&gt;"",H15=""),AND(G15="",H15&lt;&gt;""),AND(H15&lt;&gt;"",H15&gt;TODAY())),"Da verificare",IF(AND(E15=0,G15=""),"Nessun acconto",IF(G15&gt;=D15,"Saldato",IF(G15&gt;=E15,"Acconto registrato",IF(F15="","Da versare",IF(F15&lt;TODAY(),"Scaduto",IF(F15&lt;=TODAY()+Parametri!$B$5,"In scadenza",IF(G15="","Non versato","Da versare"))))))))),"Da verificare"))</f>
        <v/>
      </c>
      <c r="K15" s="14" t="n"/>
    </row>
    <row r="16" ht="30" customHeight="1">
      <c r="A16" s="14" t="n"/>
      <c r="B16" s="15" t="n"/>
      <c r="C16" s="15" t="n"/>
      <c r="D16" s="29" t="n"/>
      <c r="E16" s="29" t="n"/>
      <c r="F16" s="30" t="n"/>
      <c r="G16" s="29" t="n"/>
      <c r="H16" s="30" t="n"/>
      <c r="I16" s="26">
        <f>IF(OR(A16="",D16=""),"",IFERROR(D16-IF(G16="",0,G16),""))</f>
        <v/>
      </c>
      <c r="J16" s="18">
        <f>IF(A16="","",IFERROR(IF(OR(D16="",E16=""),"Da completare",IF(OR(D16&lt;0,E16&lt;0,G16&lt;0,E16&gt;D16,G16&gt;D16,AND(G16&lt;&gt;"",H16=""),AND(G16="",H16&lt;&gt;""),AND(H16&lt;&gt;"",H16&gt;TODAY())),"Da verificare",IF(AND(E16=0,G16=""),"Nessun acconto",IF(G16&gt;=D16,"Saldato",IF(G16&gt;=E16,"Acconto registrato",IF(F16="","Da versare",IF(F16&lt;TODAY(),"Scaduto",IF(F16&lt;=TODAY()+Parametri!$B$5,"In scadenza",IF(G16="","Non versato","Da versare"))))))))),"Da verificare"))</f>
        <v/>
      </c>
      <c r="K16" s="14" t="n"/>
    </row>
    <row r="17" ht="30" customHeight="1">
      <c r="A17" s="14" t="n"/>
      <c r="B17" s="15" t="n"/>
      <c r="C17" s="15" t="n"/>
      <c r="D17" s="29" t="n"/>
      <c r="E17" s="29" t="n"/>
      <c r="F17" s="30" t="n"/>
      <c r="G17" s="29" t="n"/>
      <c r="H17" s="30" t="n"/>
      <c r="I17" s="25">
        <f>IF(OR(A17="",D17=""),"",IFERROR(D17-IF(G17="",0,G17),""))</f>
        <v/>
      </c>
      <c r="J17" s="19">
        <f>IF(A17="","",IFERROR(IF(OR(D17="",E17=""),"Da completare",IF(OR(D17&lt;0,E17&lt;0,G17&lt;0,E17&gt;D17,G17&gt;D17,AND(G17&lt;&gt;"",H17=""),AND(G17="",H17&lt;&gt;""),AND(H17&lt;&gt;"",H17&gt;TODAY())),"Da verificare",IF(AND(E17=0,G17=""),"Nessun acconto",IF(G17&gt;=D17,"Saldato",IF(G17&gt;=E17,"Acconto registrato",IF(F17="","Da versare",IF(F17&lt;TODAY(),"Scaduto",IF(F17&lt;=TODAY()+Parametri!$B$5,"In scadenza",IF(G17="","Non versato","Da versare"))))))))),"Da verificare"))</f>
        <v/>
      </c>
      <c r="K17" s="14" t="n"/>
    </row>
    <row r="18" ht="30" customHeight="1">
      <c r="A18" s="14" t="n"/>
      <c r="B18" s="15" t="n"/>
      <c r="C18" s="15" t="n"/>
      <c r="D18" s="29" t="n"/>
      <c r="E18" s="29" t="n"/>
      <c r="F18" s="30" t="n"/>
      <c r="G18" s="29" t="n"/>
      <c r="H18" s="30" t="n"/>
      <c r="I18" s="26">
        <f>IF(OR(A18="",D18=""),"",IFERROR(D18-IF(G18="",0,G18),""))</f>
        <v/>
      </c>
      <c r="J18" s="18">
        <f>IF(A18="","",IFERROR(IF(OR(D18="",E18=""),"Da completare",IF(OR(D18&lt;0,E18&lt;0,G18&lt;0,E18&gt;D18,G18&gt;D18,AND(G18&lt;&gt;"",H18=""),AND(G18="",H18&lt;&gt;""),AND(H18&lt;&gt;"",H18&gt;TODAY())),"Da verificare",IF(AND(E18=0,G18=""),"Nessun acconto",IF(G18&gt;=D18,"Saldato",IF(G18&gt;=E18,"Acconto registrato",IF(F18="","Da versare",IF(F18&lt;TODAY(),"Scaduto",IF(F18&lt;=TODAY()+Parametri!$B$5,"In scadenza",IF(G18="","Non versato","Da versare"))))))))),"Da verificare"))</f>
        <v/>
      </c>
      <c r="K18" s="14" t="n"/>
    </row>
    <row r="19" ht="30" customHeight="1">
      <c r="A19" s="14" t="n"/>
      <c r="B19" s="15" t="n"/>
      <c r="C19" s="15" t="n"/>
      <c r="D19" s="29" t="n"/>
      <c r="E19" s="29" t="n"/>
      <c r="F19" s="30" t="n"/>
      <c r="G19" s="29" t="n"/>
      <c r="H19" s="30" t="n"/>
      <c r="I19" s="25">
        <f>IF(OR(A19="",D19=""),"",IFERROR(D19-IF(G19="",0,G19),""))</f>
        <v/>
      </c>
      <c r="J19" s="19">
        <f>IF(A19="","",IFERROR(IF(OR(D19="",E19=""),"Da completare",IF(OR(D19&lt;0,E19&lt;0,G19&lt;0,E19&gt;D19,G19&gt;D19,AND(G19&lt;&gt;"",H19=""),AND(G19="",H19&lt;&gt;""),AND(H19&lt;&gt;"",H19&gt;TODAY())),"Da verificare",IF(AND(E19=0,G19=""),"Nessun acconto",IF(G19&gt;=D19,"Saldato",IF(G19&gt;=E19,"Acconto registrato",IF(F19="","Da versare",IF(F19&lt;TODAY(),"Scaduto",IF(F19&lt;=TODAY()+Parametri!$B$5,"In scadenza",IF(G19="","Non versato","Da versare"))))))))),"Da verificare"))</f>
        <v/>
      </c>
      <c r="K19" s="14" t="n"/>
    </row>
    <row r="20" ht="30" customHeight="1">
      <c r="A20" s="14" t="n"/>
      <c r="B20" s="15" t="n"/>
      <c r="C20" s="15" t="n"/>
      <c r="D20" s="29" t="n"/>
      <c r="E20" s="29" t="n"/>
      <c r="F20" s="30" t="n"/>
      <c r="G20" s="29" t="n"/>
      <c r="H20" s="30" t="n"/>
      <c r="I20" s="26">
        <f>IF(OR(A20="",D20=""),"",IFERROR(D20-IF(G20="",0,G20),""))</f>
        <v/>
      </c>
      <c r="J20" s="18">
        <f>IF(A20="","",IFERROR(IF(OR(D20="",E20=""),"Da completare",IF(OR(D20&lt;0,E20&lt;0,G20&lt;0,E20&gt;D20,G20&gt;D20,AND(G20&lt;&gt;"",H20=""),AND(G20="",H20&lt;&gt;""),AND(H20&lt;&gt;"",H20&gt;TODAY())),"Da verificare",IF(AND(E20=0,G20=""),"Nessun acconto",IF(G20&gt;=D20,"Saldato",IF(G20&gt;=E20,"Acconto registrato",IF(F20="","Da versare",IF(F20&lt;TODAY(),"Scaduto",IF(F20&lt;=TODAY()+Parametri!$B$5,"In scadenza",IF(G20="","Non versato","Da versare"))))))))),"Da verificare"))</f>
        <v/>
      </c>
      <c r="K20" s="14" t="n"/>
    </row>
    <row r="21" ht="30" customHeight="1">
      <c r="A21" s="14" t="n"/>
      <c r="B21" s="15" t="n"/>
      <c r="C21" s="15" t="n"/>
      <c r="D21" s="29" t="n"/>
      <c r="E21" s="29" t="n"/>
      <c r="F21" s="30" t="n"/>
      <c r="G21" s="29" t="n"/>
      <c r="H21" s="30" t="n"/>
      <c r="I21" s="25">
        <f>IF(OR(A21="",D21=""),"",IFERROR(D21-IF(G21="",0,G21),""))</f>
        <v/>
      </c>
      <c r="J21" s="19">
        <f>IF(A21="","",IFERROR(IF(OR(D21="",E21=""),"Da completare",IF(OR(D21&lt;0,E21&lt;0,G21&lt;0,E21&gt;D21,G21&gt;D21,AND(G21&lt;&gt;"",H21=""),AND(G21="",H21&lt;&gt;""),AND(H21&lt;&gt;"",H21&gt;TODAY())),"Da verificare",IF(AND(E21=0,G21=""),"Nessun acconto",IF(G21&gt;=D21,"Saldato",IF(G21&gt;=E21,"Acconto registrato",IF(F21="","Da versare",IF(F21&lt;TODAY(),"Scaduto",IF(F21&lt;=TODAY()+Parametri!$B$5,"In scadenza",IF(G21="","Non versato","Da versare"))))))))),"Da verificare"))</f>
        <v/>
      </c>
      <c r="K21" s="14" t="n"/>
    </row>
    <row r="22" ht="30" customHeight="1">
      <c r="A22" s="14" t="n"/>
      <c r="B22" s="15" t="n"/>
      <c r="C22" s="15" t="n"/>
      <c r="D22" s="29" t="n"/>
      <c r="E22" s="29" t="n"/>
      <c r="F22" s="30" t="n"/>
      <c r="G22" s="29" t="n"/>
      <c r="H22" s="30" t="n"/>
      <c r="I22" s="26">
        <f>IF(OR(A22="",D22=""),"",IFERROR(D22-IF(G22="",0,G22),""))</f>
        <v/>
      </c>
      <c r="J22" s="18">
        <f>IF(A22="","",IFERROR(IF(OR(D22="",E22=""),"Da completare",IF(OR(D22&lt;0,E22&lt;0,G22&lt;0,E22&gt;D22,G22&gt;D22,AND(G22&lt;&gt;"",H22=""),AND(G22="",H22&lt;&gt;""),AND(H22&lt;&gt;"",H22&gt;TODAY())),"Da verificare",IF(AND(E22=0,G22=""),"Nessun acconto",IF(G22&gt;=D22,"Saldato",IF(G22&gt;=E22,"Acconto registrato",IF(F22="","Da versare",IF(F22&lt;TODAY(),"Scaduto",IF(F22&lt;=TODAY()+Parametri!$B$5,"In scadenza",IF(G22="","Non versato","Da versare"))))))))),"Da verificare"))</f>
        <v/>
      </c>
      <c r="K22" s="14" t="n"/>
    </row>
    <row r="23" ht="30" customHeight="1">
      <c r="A23" s="14" t="n"/>
      <c r="B23" s="15" t="n"/>
      <c r="C23" s="15" t="n"/>
      <c r="D23" s="29" t="n"/>
      <c r="E23" s="29" t="n"/>
      <c r="F23" s="30" t="n"/>
      <c r="G23" s="29" t="n"/>
      <c r="H23" s="30" t="n"/>
      <c r="I23" s="25">
        <f>IF(OR(A23="",D23=""),"",IFERROR(D23-IF(G23="",0,G23),""))</f>
        <v/>
      </c>
      <c r="J23" s="19">
        <f>IF(A23="","",IFERROR(IF(OR(D23="",E23=""),"Da completare",IF(OR(D23&lt;0,E23&lt;0,G23&lt;0,E23&gt;D23,G23&gt;D23,AND(G23&lt;&gt;"",H23=""),AND(G23="",H23&lt;&gt;""),AND(H23&lt;&gt;"",H23&gt;TODAY())),"Da verificare",IF(AND(E23=0,G23=""),"Nessun acconto",IF(G23&gt;=D23,"Saldato",IF(G23&gt;=E23,"Acconto registrato",IF(F23="","Da versare",IF(F23&lt;TODAY(),"Scaduto",IF(F23&lt;=TODAY()+Parametri!$B$5,"In scadenza",IF(G23="","Non versato","Da versare"))))))))),"Da verificare"))</f>
        <v/>
      </c>
      <c r="K23" s="14" t="n"/>
    </row>
    <row r="24" ht="30" customHeight="1">
      <c r="A24" s="14" t="n"/>
      <c r="B24" s="15" t="n"/>
      <c r="C24" s="15" t="n"/>
      <c r="D24" s="29" t="n"/>
      <c r="E24" s="29" t="n"/>
      <c r="F24" s="30" t="n"/>
      <c r="G24" s="29" t="n"/>
      <c r="H24" s="30" t="n"/>
      <c r="I24" s="26">
        <f>IF(OR(A24="",D24=""),"",IFERROR(D24-IF(G24="",0,G24),""))</f>
        <v/>
      </c>
      <c r="J24" s="18">
        <f>IF(A24="","",IFERROR(IF(OR(D24="",E24=""),"Da completare",IF(OR(D24&lt;0,E24&lt;0,G24&lt;0,E24&gt;D24,G24&gt;D24,AND(G24&lt;&gt;"",H24=""),AND(G24="",H24&lt;&gt;""),AND(H24&lt;&gt;"",H24&gt;TODAY())),"Da verificare",IF(AND(E24=0,G24=""),"Nessun acconto",IF(G24&gt;=D24,"Saldato",IF(G24&gt;=E24,"Acconto registrato",IF(F24="","Da versare",IF(F24&lt;TODAY(),"Scaduto",IF(F24&lt;=TODAY()+Parametri!$B$5,"In scadenza",IF(G24="","Non versato","Da versare"))))))))),"Da verificare"))</f>
        <v/>
      </c>
      <c r="K24" s="14" t="n"/>
    </row>
    <row r="25" ht="30" customHeight="1">
      <c r="A25" s="14" t="n"/>
      <c r="B25" s="15" t="n"/>
      <c r="C25" s="15" t="n"/>
      <c r="D25" s="29" t="n"/>
      <c r="E25" s="29" t="n"/>
      <c r="F25" s="30" t="n"/>
      <c r="G25" s="29" t="n"/>
      <c r="H25" s="30" t="n"/>
      <c r="I25" s="25">
        <f>IF(OR(A25="",D25=""),"",IFERROR(D25-IF(G25="",0,G25),""))</f>
        <v/>
      </c>
      <c r="J25" s="19">
        <f>IF(A25="","",IFERROR(IF(OR(D25="",E25=""),"Da completare",IF(OR(D25&lt;0,E25&lt;0,G25&lt;0,E25&gt;D25,G25&gt;D25,AND(G25&lt;&gt;"",H25=""),AND(G25="",H25&lt;&gt;""),AND(H25&lt;&gt;"",H25&gt;TODAY())),"Da verificare",IF(AND(E25=0,G25=""),"Nessun acconto",IF(G25&gt;=D25,"Saldato",IF(G25&gt;=E25,"Acconto registrato",IF(F25="","Da versare",IF(F25&lt;TODAY(),"Scaduto",IF(F25&lt;=TODAY()+Parametri!$B$5,"In scadenza",IF(G25="","Non versato","Da versare"))))))))),"Da verificare"))</f>
        <v/>
      </c>
      <c r="K25" s="14" t="n"/>
    </row>
    <row r="26" ht="30" customHeight="1">
      <c r="A26" s="14" t="n"/>
      <c r="B26" s="15" t="n"/>
      <c r="C26" s="15" t="n"/>
      <c r="D26" s="29" t="n"/>
      <c r="E26" s="29" t="n"/>
      <c r="F26" s="30" t="n"/>
      <c r="G26" s="29" t="n"/>
      <c r="H26" s="30" t="n"/>
      <c r="I26" s="26">
        <f>IF(OR(A26="",D26=""),"",IFERROR(D26-IF(G26="",0,G26),""))</f>
        <v/>
      </c>
      <c r="J26" s="18">
        <f>IF(A26="","",IFERROR(IF(OR(D26="",E26=""),"Da completare",IF(OR(D26&lt;0,E26&lt;0,G26&lt;0,E26&gt;D26,G26&gt;D26,AND(G26&lt;&gt;"",H26=""),AND(G26="",H26&lt;&gt;""),AND(H26&lt;&gt;"",H26&gt;TODAY())),"Da verificare",IF(AND(E26=0,G26=""),"Nessun acconto",IF(G26&gt;=D26,"Saldato",IF(G26&gt;=E26,"Acconto registrato",IF(F26="","Da versare",IF(F26&lt;TODAY(),"Scaduto",IF(F26&lt;=TODAY()+Parametri!$B$5,"In scadenza",IF(G26="","Non versato","Da versare"))))))))),"Da verificare"))</f>
        <v/>
      </c>
      <c r="K26" s="14" t="n"/>
    </row>
    <row r="27" ht="30" customHeight="1">
      <c r="A27" s="14" t="n"/>
      <c r="B27" s="15" t="n"/>
      <c r="C27" s="15" t="n"/>
      <c r="D27" s="29" t="n"/>
      <c r="E27" s="29" t="n"/>
      <c r="F27" s="30" t="n"/>
      <c r="G27" s="29" t="n"/>
      <c r="H27" s="30" t="n"/>
      <c r="I27" s="25">
        <f>IF(OR(A27="",D27=""),"",IFERROR(D27-IF(G27="",0,G27),""))</f>
        <v/>
      </c>
      <c r="J27" s="19">
        <f>IF(A27="","",IFERROR(IF(OR(D27="",E27=""),"Da completare",IF(OR(D27&lt;0,E27&lt;0,G27&lt;0,E27&gt;D27,G27&gt;D27,AND(G27&lt;&gt;"",H27=""),AND(G27="",H27&lt;&gt;""),AND(H27&lt;&gt;"",H27&gt;TODAY())),"Da verificare",IF(AND(E27=0,G27=""),"Nessun acconto",IF(G27&gt;=D27,"Saldato",IF(G27&gt;=E27,"Acconto registrato",IF(F27="","Da versare",IF(F27&lt;TODAY(),"Scaduto",IF(F27&lt;=TODAY()+Parametri!$B$5,"In scadenza",IF(G27="","Non versato","Da versare"))))))))),"Da verificare"))</f>
        <v/>
      </c>
      <c r="K27" s="14" t="n"/>
    </row>
    <row r="28" ht="30" customHeight="1">
      <c r="A28" s="14" t="n"/>
      <c r="B28" s="15" t="n"/>
      <c r="C28" s="15" t="n"/>
      <c r="D28" s="29" t="n"/>
      <c r="E28" s="29" t="n"/>
      <c r="F28" s="30" t="n"/>
      <c r="G28" s="29" t="n"/>
      <c r="H28" s="30" t="n"/>
      <c r="I28" s="26">
        <f>IF(OR(A28="",D28=""),"",IFERROR(D28-IF(G28="",0,G28),""))</f>
        <v/>
      </c>
      <c r="J28" s="18">
        <f>IF(A28="","",IFERROR(IF(OR(D28="",E28=""),"Da completare",IF(OR(D28&lt;0,E28&lt;0,G28&lt;0,E28&gt;D28,G28&gt;D28,AND(G28&lt;&gt;"",H28=""),AND(G28="",H28&lt;&gt;""),AND(H28&lt;&gt;"",H28&gt;TODAY())),"Da verificare",IF(AND(E28=0,G28=""),"Nessun acconto",IF(G28&gt;=D28,"Saldato",IF(G28&gt;=E28,"Acconto registrato",IF(F28="","Da versare",IF(F28&lt;TODAY(),"Scaduto",IF(F28&lt;=TODAY()+Parametri!$B$5,"In scadenza",IF(G28="","Non versato","Da versare"))))))))),"Da verificare"))</f>
        <v/>
      </c>
      <c r="K28" s="14" t="n"/>
    </row>
    <row r="29" ht="30" customHeight="1">
      <c r="A29" s="14" t="n"/>
      <c r="B29" s="15" t="n"/>
      <c r="C29" s="15" t="n"/>
      <c r="D29" s="29" t="n"/>
      <c r="E29" s="29" t="n"/>
      <c r="F29" s="30" t="n"/>
      <c r="G29" s="29" t="n"/>
      <c r="H29" s="30" t="n"/>
      <c r="I29" s="25">
        <f>IF(OR(A29="",D29=""),"",IFERROR(D29-IF(G29="",0,G29),""))</f>
        <v/>
      </c>
      <c r="J29" s="19">
        <f>IF(A29="","",IFERROR(IF(OR(D29="",E29=""),"Da completare",IF(OR(D29&lt;0,E29&lt;0,G29&lt;0,E29&gt;D29,G29&gt;D29,AND(G29&lt;&gt;"",H29=""),AND(G29="",H29&lt;&gt;""),AND(H29&lt;&gt;"",H29&gt;TODAY())),"Da verificare",IF(AND(E29=0,G29=""),"Nessun acconto",IF(G29&gt;=D29,"Saldato",IF(G29&gt;=E29,"Acconto registrato",IF(F29="","Da versare",IF(F29&lt;TODAY(),"Scaduto",IF(F29&lt;=TODAY()+Parametri!$B$5,"In scadenza",IF(G29="","Non versato","Da versare"))))))))),"Da verificare"))</f>
        <v/>
      </c>
      <c r="K29" s="14" t="n"/>
    </row>
    <row r="30" ht="30" customHeight="1">
      <c r="A30" s="14" t="n"/>
      <c r="B30" s="15" t="n"/>
      <c r="C30" s="15" t="n"/>
      <c r="D30" s="29" t="n"/>
      <c r="E30" s="29" t="n"/>
      <c r="F30" s="30" t="n"/>
      <c r="G30" s="29" t="n"/>
      <c r="H30" s="30" t="n"/>
      <c r="I30" s="26">
        <f>IF(OR(A30="",D30=""),"",IFERROR(D30-IF(G30="",0,G30),""))</f>
        <v/>
      </c>
      <c r="J30" s="18">
        <f>IF(A30="","",IFERROR(IF(OR(D30="",E30=""),"Da completare",IF(OR(D30&lt;0,E30&lt;0,G30&lt;0,E30&gt;D30,G30&gt;D30,AND(G30&lt;&gt;"",H30=""),AND(G30="",H30&lt;&gt;""),AND(H30&lt;&gt;"",H30&gt;TODAY())),"Da verificare",IF(AND(E30=0,G30=""),"Nessun acconto",IF(G30&gt;=D30,"Saldato",IF(G30&gt;=E30,"Acconto registrato",IF(F30="","Da versare",IF(F30&lt;TODAY(),"Scaduto",IF(F30&lt;=TODAY()+Parametri!$B$5,"In scadenza",IF(G30="","Non versato","Da versare"))))))))),"Da verificare"))</f>
        <v/>
      </c>
      <c r="K30" s="14" t="n"/>
    </row>
    <row r="31" ht="30" customHeight="1">
      <c r="A31" s="14" t="n"/>
      <c r="B31" s="15" t="n"/>
      <c r="C31" s="15" t="n"/>
      <c r="D31" s="29" t="n"/>
      <c r="E31" s="29" t="n"/>
      <c r="F31" s="30" t="n"/>
      <c r="G31" s="29" t="n"/>
      <c r="H31" s="30" t="n"/>
      <c r="I31" s="25">
        <f>IF(OR(A31="",D31=""),"",IFERROR(D31-IF(G31="",0,G31),""))</f>
        <v/>
      </c>
      <c r="J31" s="19">
        <f>IF(A31="","",IFERROR(IF(OR(D31="",E31=""),"Da completare",IF(OR(D31&lt;0,E31&lt;0,G31&lt;0,E31&gt;D31,G31&gt;D31,AND(G31&lt;&gt;"",H31=""),AND(G31="",H31&lt;&gt;""),AND(H31&lt;&gt;"",H31&gt;TODAY())),"Da verificare",IF(AND(E31=0,G31=""),"Nessun acconto",IF(G31&gt;=D31,"Saldato",IF(G31&gt;=E31,"Acconto registrato",IF(F31="","Da versare",IF(F31&lt;TODAY(),"Scaduto",IF(F31&lt;=TODAY()+Parametri!$B$5,"In scadenza",IF(G31="","Non versato","Da versare"))))))))),"Da verificare"))</f>
        <v/>
      </c>
      <c r="K31" s="14" t="n"/>
    </row>
    <row r="32" ht="30" customHeight="1">
      <c r="A32" s="14" t="n"/>
      <c r="B32" s="15" t="n"/>
      <c r="C32" s="15" t="n"/>
      <c r="D32" s="29" t="n"/>
      <c r="E32" s="29" t="n"/>
      <c r="F32" s="30" t="n"/>
      <c r="G32" s="29" t="n"/>
      <c r="H32" s="30" t="n"/>
      <c r="I32" s="26">
        <f>IF(OR(A32="",D32=""),"",IFERROR(D32-IF(G32="",0,G32),""))</f>
        <v/>
      </c>
      <c r="J32" s="18">
        <f>IF(A32="","",IFERROR(IF(OR(D32="",E32=""),"Da completare",IF(OR(D32&lt;0,E32&lt;0,G32&lt;0,E32&gt;D32,G32&gt;D32,AND(G32&lt;&gt;"",H32=""),AND(G32="",H32&lt;&gt;""),AND(H32&lt;&gt;"",H32&gt;TODAY())),"Da verificare",IF(AND(E32=0,G32=""),"Nessun acconto",IF(G32&gt;=D32,"Saldato",IF(G32&gt;=E32,"Acconto registrato",IF(F32="","Da versare",IF(F32&lt;TODAY(),"Scaduto",IF(F32&lt;=TODAY()+Parametri!$B$5,"In scadenza",IF(G32="","Non versato","Da versare"))))))))),"Da verificare"))</f>
        <v/>
      </c>
      <c r="K32" s="14" t="n"/>
    </row>
    <row r="33" ht="30" customHeight="1">
      <c r="A33" s="14" t="n"/>
      <c r="B33" s="15" t="n"/>
      <c r="C33" s="15" t="n"/>
      <c r="D33" s="29" t="n"/>
      <c r="E33" s="29" t="n"/>
      <c r="F33" s="30" t="n"/>
      <c r="G33" s="29" t="n"/>
      <c r="H33" s="30" t="n"/>
      <c r="I33" s="25">
        <f>IF(OR(A33="",D33=""),"",IFERROR(D33-IF(G33="",0,G33),""))</f>
        <v/>
      </c>
      <c r="J33" s="19">
        <f>IF(A33="","",IFERROR(IF(OR(D33="",E33=""),"Da completare",IF(OR(D33&lt;0,E33&lt;0,G33&lt;0,E33&gt;D33,G33&gt;D33,AND(G33&lt;&gt;"",H33=""),AND(G33="",H33&lt;&gt;""),AND(H33&lt;&gt;"",H33&gt;TODAY())),"Da verificare",IF(AND(E33=0,G33=""),"Nessun acconto",IF(G33&gt;=D33,"Saldato",IF(G33&gt;=E33,"Acconto registrato",IF(F33="","Da versare",IF(F33&lt;TODAY(),"Scaduto",IF(F33&lt;=TODAY()+Parametri!$B$5,"In scadenza",IF(G33="","Non versato","Da versare"))))))))),"Da verificare"))</f>
        <v/>
      </c>
      <c r="K33" s="14" t="n"/>
    </row>
    <row r="34" ht="30" customHeight="1">
      <c r="A34" s="14" t="n"/>
      <c r="B34" s="15" t="n"/>
      <c r="C34" s="15" t="n"/>
      <c r="D34" s="29" t="n"/>
      <c r="E34" s="29" t="n"/>
      <c r="F34" s="30" t="n"/>
      <c r="G34" s="29" t="n"/>
      <c r="H34" s="30" t="n"/>
      <c r="I34" s="26">
        <f>IF(OR(A34="",D34=""),"",IFERROR(D34-IF(G34="",0,G34),""))</f>
        <v/>
      </c>
      <c r="J34" s="18">
        <f>IF(A34="","",IFERROR(IF(OR(D34="",E34=""),"Da completare",IF(OR(D34&lt;0,E34&lt;0,G34&lt;0,E34&gt;D34,G34&gt;D34,AND(G34&lt;&gt;"",H34=""),AND(G34="",H34&lt;&gt;""),AND(H34&lt;&gt;"",H34&gt;TODAY())),"Da verificare",IF(AND(E34=0,G34=""),"Nessun acconto",IF(G34&gt;=D34,"Saldato",IF(G34&gt;=E34,"Acconto registrato",IF(F34="","Da versare",IF(F34&lt;TODAY(),"Scaduto",IF(F34&lt;=TODAY()+Parametri!$B$5,"In scadenza",IF(G34="","Non versato","Da versare"))))))))),"Da verificare"))</f>
        <v/>
      </c>
      <c r="K34" s="14" t="n"/>
    </row>
    <row r="35" ht="30" customHeight="1">
      <c r="A35" s="14" t="n"/>
      <c r="B35" s="15" t="n"/>
      <c r="C35" s="15" t="n"/>
      <c r="D35" s="29" t="n"/>
      <c r="E35" s="29" t="n"/>
      <c r="F35" s="30" t="n"/>
      <c r="G35" s="29" t="n"/>
      <c r="H35" s="30" t="n"/>
      <c r="I35" s="25">
        <f>IF(OR(A35="",D35=""),"",IFERROR(D35-IF(G35="",0,G35),""))</f>
        <v/>
      </c>
      <c r="J35" s="19">
        <f>IF(A35="","",IFERROR(IF(OR(D35="",E35=""),"Da completare",IF(OR(D35&lt;0,E35&lt;0,G35&lt;0,E35&gt;D35,G35&gt;D35,AND(G35&lt;&gt;"",H35=""),AND(G35="",H35&lt;&gt;""),AND(H35&lt;&gt;"",H35&gt;TODAY())),"Da verificare",IF(AND(E35=0,G35=""),"Nessun acconto",IF(G35&gt;=D35,"Saldato",IF(G35&gt;=E35,"Acconto registrato",IF(F35="","Da versare",IF(F35&lt;TODAY(),"Scaduto",IF(F35&lt;=TODAY()+Parametri!$B$5,"In scadenza",IF(G35="","Non versato","Da versare"))))))))),"Da verificare"))</f>
        <v/>
      </c>
      <c r="K35" s="14" t="n"/>
    </row>
    <row r="36" ht="30" customHeight="1">
      <c r="A36" s="14" t="n"/>
      <c r="B36" s="15" t="n"/>
      <c r="C36" s="15" t="n"/>
      <c r="D36" s="29" t="n"/>
      <c r="E36" s="29" t="n"/>
      <c r="F36" s="30" t="n"/>
      <c r="G36" s="29" t="n"/>
      <c r="H36" s="30" t="n"/>
      <c r="I36" s="26">
        <f>IF(OR(A36="",D36=""),"",IFERROR(D36-IF(G36="",0,G36),""))</f>
        <v/>
      </c>
      <c r="J36" s="18">
        <f>IF(A36="","",IFERROR(IF(OR(D36="",E36=""),"Da completare",IF(OR(D36&lt;0,E36&lt;0,G36&lt;0,E36&gt;D36,G36&gt;D36,AND(G36&lt;&gt;"",H36=""),AND(G36="",H36&lt;&gt;""),AND(H36&lt;&gt;"",H36&gt;TODAY())),"Da verificare",IF(AND(E36=0,G36=""),"Nessun acconto",IF(G36&gt;=D36,"Saldato",IF(G36&gt;=E36,"Acconto registrato",IF(F36="","Da versare",IF(F36&lt;TODAY(),"Scaduto",IF(F36&lt;=TODAY()+Parametri!$B$5,"In scadenza",IF(G36="","Non versato","Da versare"))))))))),"Da verificare"))</f>
        <v/>
      </c>
      <c r="K36" s="14" t="n"/>
    </row>
    <row r="37" ht="30" customHeight="1">
      <c r="A37" s="14" t="n"/>
      <c r="B37" s="15" t="n"/>
      <c r="C37" s="15" t="n"/>
      <c r="D37" s="29" t="n"/>
      <c r="E37" s="29" t="n"/>
      <c r="F37" s="30" t="n"/>
      <c r="G37" s="29" t="n"/>
      <c r="H37" s="30" t="n"/>
      <c r="I37" s="25">
        <f>IF(OR(A37="",D37=""),"",IFERROR(D37-IF(G37="",0,G37),""))</f>
        <v/>
      </c>
      <c r="J37" s="19">
        <f>IF(A37="","",IFERROR(IF(OR(D37="",E37=""),"Da completare",IF(OR(D37&lt;0,E37&lt;0,G37&lt;0,E37&gt;D37,G37&gt;D37,AND(G37&lt;&gt;"",H37=""),AND(G37="",H37&lt;&gt;""),AND(H37&lt;&gt;"",H37&gt;TODAY())),"Da verificare",IF(AND(E37=0,G37=""),"Nessun acconto",IF(G37&gt;=D37,"Saldato",IF(G37&gt;=E37,"Acconto registrato",IF(F37="","Da versare",IF(F37&lt;TODAY(),"Scaduto",IF(F37&lt;=TODAY()+Parametri!$B$5,"In scadenza",IF(G37="","Non versato","Da versare"))))))))),"Da verificare"))</f>
        <v/>
      </c>
      <c r="K37" s="14" t="n"/>
    </row>
    <row r="38" ht="30" customHeight="1">
      <c r="A38" s="14" t="n"/>
      <c r="B38" s="15" t="n"/>
      <c r="C38" s="15" t="n"/>
      <c r="D38" s="29" t="n"/>
      <c r="E38" s="29" t="n"/>
      <c r="F38" s="30" t="n"/>
      <c r="G38" s="29" t="n"/>
      <c r="H38" s="30" t="n"/>
      <c r="I38" s="26">
        <f>IF(OR(A38="",D38=""),"",IFERROR(D38-IF(G38="",0,G38),""))</f>
        <v/>
      </c>
      <c r="J38" s="18">
        <f>IF(A38="","",IFERROR(IF(OR(D38="",E38=""),"Da completare",IF(OR(D38&lt;0,E38&lt;0,G38&lt;0,E38&gt;D38,G38&gt;D38,AND(G38&lt;&gt;"",H38=""),AND(G38="",H38&lt;&gt;""),AND(H38&lt;&gt;"",H38&gt;TODAY())),"Da verificare",IF(AND(E38=0,G38=""),"Nessun acconto",IF(G38&gt;=D38,"Saldato",IF(G38&gt;=E38,"Acconto registrato",IF(F38="","Da versare",IF(F38&lt;TODAY(),"Scaduto",IF(F38&lt;=TODAY()+Parametri!$B$5,"In scadenza",IF(G38="","Non versato","Da versare"))))))))),"Da verificare"))</f>
        <v/>
      </c>
      <c r="K38" s="14" t="n"/>
    </row>
    <row r="39" ht="30" customHeight="1">
      <c r="A39" s="14" t="n"/>
      <c r="B39" s="15" t="n"/>
      <c r="C39" s="15" t="n"/>
      <c r="D39" s="29" t="n"/>
      <c r="E39" s="29" t="n"/>
      <c r="F39" s="30" t="n"/>
      <c r="G39" s="29" t="n"/>
      <c r="H39" s="30" t="n"/>
      <c r="I39" s="25">
        <f>IF(OR(A39="",D39=""),"",IFERROR(D39-IF(G39="",0,G39),""))</f>
        <v/>
      </c>
      <c r="J39" s="19">
        <f>IF(A39="","",IFERROR(IF(OR(D39="",E39=""),"Da completare",IF(OR(D39&lt;0,E39&lt;0,G39&lt;0,E39&gt;D39,G39&gt;D39,AND(G39&lt;&gt;"",H39=""),AND(G39="",H39&lt;&gt;""),AND(H39&lt;&gt;"",H39&gt;TODAY())),"Da verificare",IF(AND(E39=0,G39=""),"Nessun acconto",IF(G39&gt;=D39,"Saldato",IF(G39&gt;=E39,"Acconto registrato",IF(F39="","Da versare",IF(F39&lt;TODAY(),"Scaduto",IF(F39&lt;=TODAY()+Parametri!$B$5,"In scadenza",IF(G39="","Non versato","Da versare"))))))))),"Da verificare"))</f>
        <v/>
      </c>
      <c r="K39" s="14" t="n"/>
    </row>
    <row r="40" ht="30" customHeight="1">
      <c r="A40" s="14" t="n"/>
      <c r="B40" s="15" t="n"/>
      <c r="C40" s="15" t="n"/>
      <c r="D40" s="29" t="n"/>
      <c r="E40" s="29" t="n"/>
      <c r="F40" s="30" t="n"/>
      <c r="G40" s="29" t="n"/>
      <c r="H40" s="30" t="n"/>
      <c r="I40" s="26">
        <f>IF(OR(A40="",D40=""),"",IFERROR(D40-IF(G40="",0,G40),""))</f>
        <v/>
      </c>
      <c r="J40" s="18">
        <f>IF(A40="","",IFERROR(IF(OR(D40="",E40=""),"Da completare",IF(OR(D40&lt;0,E40&lt;0,G40&lt;0,E40&gt;D40,G40&gt;D40,AND(G40&lt;&gt;"",H40=""),AND(G40="",H40&lt;&gt;""),AND(H40&lt;&gt;"",H40&gt;TODAY())),"Da verificare",IF(AND(E40=0,G40=""),"Nessun acconto",IF(G40&gt;=D40,"Saldato",IF(G40&gt;=E40,"Acconto registrato",IF(F40="","Da versare",IF(F40&lt;TODAY(),"Scaduto",IF(F40&lt;=TODAY()+Parametri!$B$5,"In scadenza",IF(G40="","Non versato","Da versare"))))))))),"Da verificare"))</f>
        <v/>
      </c>
      <c r="K40" s="14" t="n"/>
    </row>
    <row r="41" ht="30" customHeight="1">
      <c r="A41" s="14" t="n"/>
      <c r="B41" s="15" t="n"/>
      <c r="C41" s="15" t="n"/>
      <c r="D41" s="29" t="n"/>
      <c r="E41" s="29" t="n"/>
      <c r="F41" s="30" t="n"/>
      <c r="G41" s="29" t="n"/>
      <c r="H41" s="30" t="n"/>
      <c r="I41" s="25">
        <f>IF(OR(A41="",D41=""),"",IFERROR(D41-IF(G41="",0,G41),""))</f>
        <v/>
      </c>
      <c r="J41" s="19">
        <f>IF(A41="","",IFERROR(IF(OR(D41="",E41=""),"Da completare",IF(OR(D41&lt;0,E41&lt;0,G41&lt;0,E41&gt;D41,G41&gt;D41,AND(G41&lt;&gt;"",H41=""),AND(G41="",H41&lt;&gt;""),AND(H41&lt;&gt;"",H41&gt;TODAY())),"Da verificare",IF(AND(E41=0,G41=""),"Nessun acconto",IF(G41&gt;=D41,"Saldato",IF(G41&gt;=E41,"Acconto registrato",IF(F41="","Da versare",IF(F41&lt;TODAY(),"Scaduto",IF(F41&lt;=TODAY()+Parametri!$B$5,"In scadenza",IF(G41="","Non versato","Da versare"))))))))),"Da verificare"))</f>
        <v/>
      </c>
      <c r="K41" s="14" t="n"/>
    </row>
    <row r="42" ht="30" customHeight="1">
      <c r="A42" s="14" t="n"/>
      <c r="B42" s="15" t="n"/>
      <c r="C42" s="15" t="n"/>
      <c r="D42" s="29" t="n"/>
      <c r="E42" s="29" t="n"/>
      <c r="F42" s="30" t="n"/>
      <c r="G42" s="29" t="n"/>
      <c r="H42" s="30" t="n"/>
      <c r="I42" s="26">
        <f>IF(OR(A42="",D42=""),"",IFERROR(D42-IF(G42="",0,G42),""))</f>
        <v/>
      </c>
      <c r="J42" s="18">
        <f>IF(A42="","",IFERROR(IF(OR(D42="",E42=""),"Da completare",IF(OR(D42&lt;0,E42&lt;0,G42&lt;0,E42&gt;D42,G42&gt;D42,AND(G42&lt;&gt;"",H42=""),AND(G42="",H42&lt;&gt;""),AND(H42&lt;&gt;"",H42&gt;TODAY())),"Da verificare",IF(AND(E42=0,G42=""),"Nessun acconto",IF(G42&gt;=D42,"Saldato",IF(G42&gt;=E42,"Acconto registrato",IF(F42="","Da versare",IF(F42&lt;TODAY(),"Scaduto",IF(F42&lt;=TODAY()+Parametri!$B$5,"In scadenza",IF(G42="","Non versato","Da versare"))))))))),"Da verificare"))</f>
        <v/>
      </c>
      <c r="K42" s="14" t="n"/>
    </row>
    <row r="43" ht="30" customHeight="1">
      <c r="A43" s="14" t="n"/>
      <c r="B43" s="15" t="n"/>
      <c r="C43" s="15" t="n"/>
      <c r="D43" s="29" t="n"/>
      <c r="E43" s="29" t="n"/>
      <c r="F43" s="30" t="n"/>
      <c r="G43" s="29" t="n"/>
      <c r="H43" s="30" t="n"/>
      <c r="I43" s="25">
        <f>IF(OR(A43="",D43=""),"",IFERROR(D43-IF(G43="",0,G43),""))</f>
        <v/>
      </c>
      <c r="J43" s="19">
        <f>IF(A43="","",IFERROR(IF(OR(D43="",E43=""),"Da completare",IF(OR(D43&lt;0,E43&lt;0,G43&lt;0,E43&gt;D43,G43&gt;D43,AND(G43&lt;&gt;"",H43=""),AND(G43="",H43&lt;&gt;""),AND(H43&lt;&gt;"",H43&gt;TODAY())),"Da verificare",IF(AND(E43=0,G43=""),"Nessun acconto",IF(G43&gt;=D43,"Saldato",IF(G43&gt;=E43,"Acconto registrato",IF(F43="","Da versare",IF(F43&lt;TODAY(),"Scaduto",IF(F43&lt;=TODAY()+Parametri!$B$5,"In scadenza",IF(G43="","Non versato","Da versare"))))))))),"Da verificare"))</f>
        <v/>
      </c>
      <c r="K43" s="14" t="n"/>
    </row>
    <row r="44" ht="30" customHeight="1">
      <c r="A44" s="14" t="n"/>
      <c r="B44" s="15" t="n"/>
      <c r="C44" s="15" t="n"/>
      <c r="D44" s="29" t="n"/>
      <c r="E44" s="29" t="n"/>
      <c r="F44" s="30" t="n"/>
      <c r="G44" s="29" t="n"/>
      <c r="H44" s="30" t="n"/>
      <c r="I44" s="26">
        <f>IF(OR(A44="",D44=""),"",IFERROR(D44-IF(G44="",0,G44),""))</f>
        <v/>
      </c>
      <c r="J44" s="18">
        <f>IF(A44="","",IFERROR(IF(OR(D44="",E44=""),"Da completare",IF(OR(D44&lt;0,E44&lt;0,G44&lt;0,E44&gt;D44,G44&gt;D44,AND(G44&lt;&gt;"",H44=""),AND(G44="",H44&lt;&gt;""),AND(H44&lt;&gt;"",H44&gt;TODAY())),"Da verificare",IF(AND(E44=0,G44=""),"Nessun acconto",IF(G44&gt;=D44,"Saldato",IF(G44&gt;=E44,"Acconto registrato",IF(F44="","Da versare",IF(F44&lt;TODAY(),"Scaduto",IF(F44&lt;=TODAY()+Parametri!$B$5,"In scadenza",IF(G44="","Non versato","Da versare"))))))))),"Da verificare"))</f>
        <v/>
      </c>
      <c r="K44" s="14" t="n"/>
    </row>
    <row r="45" ht="30" customHeight="1">
      <c r="A45" s="14" t="n"/>
      <c r="B45" s="15" t="n"/>
      <c r="C45" s="15" t="n"/>
      <c r="D45" s="29" t="n"/>
      <c r="E45" s="29" t="n"/>
      <c r="F45" s="30" t="n"/>
      <c r="G45" s="29" t="n"/>
      <c r="H45" s="30" t="n"/>
      <c r="I45" s="25">
        <f>IF(OR(A45="",D45=""),"",IFERROR(D45-IF(G45="",0,G45),""))</f>
        <v/>
      </c>
      <c r="J45" s="19">
        <f>IF(A45="","",IFERROR(IF(OR(D45="",E45=""),"Da completare",IF(OR(D45&lt;0,E45&lt;0,G45&lt;0,E45&gt;D45,G45&gt;D45,AND(G45&lt;&gt;"",H45=""),AND(G45="",H45&lt;&gt;""),AND(H45&lt;&gt;"",H45&gt;TODAY())),"Da verificare",IF(AND(E45=0,G45=""),"Nessun acconto",IF(G45&gt;=D45,"Saldato",IF(G45&gt;=E45,"Acconto registrato",IF(F45="","Da versare",IF(F45&lt;TODAY(),"Scaduto",IF(F45&lt;=TODAY()+Parametri!$B$5,"In scadenza",IF(G45="","Non versato","Da versare"))))))))),"Da verificare"))</f>
        <v/>
      </c>
      <c r="K45" s="14" t="n"/>
    </row>
    <row r="46" ht="30" customHeight="1">
      <c r="A46" s="14" t="n"/>
      <c r="B46" s="15" t="n"/>
      <c r="C46" s="15" t="n"/>
      <c r="D46" s="29" t="n"/>
      <c r="E46" s="29" t="n"/>
      <c r="F46" s="30" t="n"/>
      <c r="G46" s="29" t="n"/>
      <c r="H46" s="30" t="n"/>
      <c r="I46" s="26">
        <f>IF(OR(A46="",D46=""),"",IFERROR(D46-IF(G46="",0,G46),""))</f>
        <v/>
      </c>
      <c r="J46" s="18">
        <f>IF(A46="","",IFERROR(IF(OR(D46="",E46=""),"Da completare",IF(OR(D46&lt;0,E46&lt;0,G46&lt;0,E46&gt;D46,G46&gt;D46,AND(G46&lt;&gt;"",H46=""),AND(G46="",H46&lt;&gt;""),AND(H46&lt;&gt;"",H46&gt;TODAY())),"Da verificare",IF(AND(E46=0,G46=""),"Nessun acconto",IF(G46&gt;=D46,"Saldato",IF(G46&gt;=E46,"Acconto registrato",IF(F46="","Da versare",IF(F46&lt;TODAY(),"Scaduto",IF(F46&lt;=TODAY()+Parametri!$B$5,"In scadenza",IF(G46="","Non versato","Da versare"))))))))),"Da verificare"))</f>
        <v/>
      </c>
      <c r="K46" s="14" t="n"/>
    </row>
    <row r="47" ht="30" customHeight="1">
      <c r="A47" s="14" t="n"/>
      <c r="B47" s="15" t="n"/>
      <c r="C47" s="15" t="n"/>
      <c r="D47" s="29" t="n"/>
      <c r="E47" s="29" t="n"/>
      <c r="F47" s="30" t="n"/>
      <c r="G47" s="29" t="n"/>
      <c r="H47" s="30" t="n"/>
      <c r="I47" s="25">
        <f>IF(OR(A47="",D47=""),"",IFERROR(D47-IF(G47="",0,G47),""))</f>
        <v/>
      </c>
      <c r="J47" s="19">
        <f>IF(A47="","",IFERROR(IF(OR(D47="",E47=""),"Da completare",IF(OR(D47&lt;0,E47&lt;0,G47&lt;0,E47&gt;D47,G47&gt;D47,AND(G47&lt;&gt;"",H47=""),AND(G47="",H47&lt;&gt;""),AND(H47&lt;&gt;"",H47&gt;TODAY())),"Da verificare",IF(AND(E47=0,G47=""),"Nessun acconto",IF(G47&gt;=D47,"Saldato",IF(G47&gt;=E47,"Acconto registrato",IF(F47="","Da versare",IF(F47&lt;TODAY(),"Scaduto",IF(F47&lt;=TODAY()+Parametri!$B$5,"In scadenza",IF(G47="","Non versato","Da versare"))))))))),"Da verificare"))</f>
        <v/>
      </c>
      <c r="K47" s="14" t="n"/>
    </row>
    <row r="48" ht="30" customHeight="1">
      <c r="A48" s="14" t="n"/>
      <c r="B48" s="15" t="n"/>
      <c r="C48" s="15" t="n"/>
      <c r="D48" s="29" t="n"/>
      <c r="E48" s="29" t="n"/>
      <c r="F48" s="30" t="n"/>
      <c r="G48" s="29" t="n"/>
      <c r="H48" s="30" t="n"/>
      <c r="I48" s="26">
        <f>IF(OR(A48="",D48=""),"",IFERROR(D48-IF(G48="",0,G48),""))</f>
        <v/>
      </c>
      <c r="J48" s="18">
        <f>IF(A48="","",IFERROR(IF(OR(D48="",E48=""),"Da completare",IF(OR(D48&lt;0,E48&lt;0,G48&lt;0,E48&gt;D48,G48&gt;D48,AND(G48&lt;&gt;"",H48=""),AND(G48="",H48&lt;&gt;""),AND(H48&lt;&gt;"",H48&gt;TODAY())),"Da verificare",IF(AND(E48=0,G48=""),"Nessun acconto",IF(G48&gt;=D48,"Saldato",IF(G48&gt;=E48,"Acconto registrato",IF(F48="","Da versare",IF(F48&lt;TODAY(),"Scaduto",IF(F48&lt;=TODAY()+Parametri!$B$5,"In scadenza",IF(G48="","Non versato","Da versare"))))))))),"Da verificare"))</f>
        <v/>
      </c>
      <c r="K48" s="14" t="n"/>
    </row>
    <row r="49" ht="30" customHeight="1">
      <c r="A49" s="14" t="n"/>
      <c r="B49" s="15" t="n"/>
      <c r="C49" s="15" t="n"/>
      <c r="D49" s="29" t="n"/>
      <c r="E49" s="29" t="n"/>
      <c r="F49" s="30" t="n"/>
      <c r="G49" s="29" t="n"/>
      <c r="H49" s="30" t="n"/>
      <c r="I49" s="25">
        <f>IF(OR(A49="",D49=""),"",IFERROR(D49-IF(G49="",0,G49),""))</f>
        <v/>
      </c>
      <c r="J49" s="19">
        <f>IF(A49="","",IFERROR(IF(OR(D49="",E49=""),"Da completare",IF(OR(D49&lt;0,E49&lt;0,G49&lt;0,E49&gt;D49,G49&gt;D49,AND(G49&lt;&gt;"",H49=""),AND(G49="",H49&lt;&gt;""),AND(H49&lt;&gt;"",H49&gt;TODAY())),"Da verificare",IF(AND(E49=0,G49=""),"Nessun acconto",IF(G49&gt;=D49,"Saldato",IF(G49&gt;=E49,"Acconto registrato",IF(F49="","Da versare",IF(F49&lt;TODAY(),"Scaduto",IF(F49&lt;=TODAY()+Parametri!$B$5,"In scadenza",IF(G49="","Non versato","Da versare"))))))))),"Da verificare"))</f>
        <v/>
      </c>
      <c r="K49" s="14" t="n"/>
    </row>
    <row r="50" ht="30" customHeight="1">
      <c r="A50" s="14" t="n"/>
      <c r="B50" s="15" t="n"/>
      <c r="C50" s="15" t="n"/>
      <c r="D50" s="29" t="n"/>
      <c r="E50" s="29" t="n"/>
      <c r="F50" s="30" t="n"/>
      <c r="G50" s="29" t="n"/>
      <c r="H50" s="30" t="n"/>
      <c r="I50" s="26">
        <f>IF(OR(A50="",D50=""),"",IFERROR(D50-IF(G50="",0,G50),""))</f>
        <v/>
      </c>
      <c r="J50" s="18">
        <f>IF(A50="","",IFERROR(IF(OR(D50="",E50=""),"Da completare",IF(OR(D50&lt;0,E50&lt;0,G50&lt;0,E50&gt;D50,G50&gt;D50,AND(G50&lt;&gt;"",H50=""),AND(G50="",H50&lt;&gt;""),AND(H50&lt;&gt;"",H50&gt;TODAY())),"Da verificare",IF(AND(E50=0,G50=""),"Nessun acconto",IF(G50&gt;=D50,"Saldato",IF(G50&gt;=E50,"Acconto registrato",IF(F50="","Da versare",IF(F50&lt;TODAY(),"Scaduto",IF(F50&lt;=TODAY()+Parametri!$B$5,"In scadenza",IF(G50="","Non versato","Da versare"))))))))),"Da verificare"))</f>
        <v/>
      </c>
      <c r="K50" s="14" t="n"/>
    </row>
    <row r="51" ht="30" customHeight="1">
      <c r="A51" s="14" t="n"/>
      <c r="B51" s="15" t="n"/>
      <c r="C51" s="15" t="n"/>
      <c r="D51" s="29" t="n"/>
      <c r="E51" s="29" t="n"/>
      <c r="F51" s="30" t="n"/>
      <c r="G51" s="29" t="n"/>
      <c r="H51" s="30" t="n"/>
      <c r="I51" s="25">
        <f>IF(OR(A51="",D51=""),"",IFERROR(D51-IF(G51="",0,G51),""))</f>
        <v/>
      </c>
      <c r="J51" s="19">
        <f>IF(A51="","",IFERROR(IF(OR(D51="",E51=""),"Da completare",IF(OR(D51&lt;0,E51&lt;0,G51&lt;0,E51&gt;D51,G51&gt;D51,AND(G51&lt;&gt;"",H51=""),AND(G51="",H51&lt;&gt;""),AND(H51&lt;&gt;"",H51&gt;TODAY())),"Da verificare",IF(AND(E51=0,G51=""),"Nessun acconto",IF(G51&gt;=D51,"Saldato",IF(G51&gt;=E51,"Acconto registrato",IF(F51="","Da versare",IF(F51&lt;TODAY(),"Scaduto",IF(F51&lt;=TODAY()+Parametri!$B$5,"In scadenza",IF(G51="","Non versato","Da versare"))))))))),"Da verificare"))</f>
        <v/>
      </c>
      <c r="K51" s="14" t="n"/>
    </row>
    <row r="52" ht="30" customHeight="1">
      <c r="A52" s="14" t="n"/>
      <c r="B52" s="15" t="n"/>
      <c r="C52" s="15" t="n"/>
      <c r="D52" s="29" t="n"/>
      <c r="E52" s="29" t="n"/>
      <c r="F52" s="30" t="n"/>
      <c r="G52" s="29" t="n"/>
      <c r="H52" s="30" t="n"/>
      <c r="I52" s="26">
        <f>IF(OR(A52="",D52=""),"",IFERROR(D52-IF(G52="",0,G52),""))</f>
        <v/>
      </c>
      <c r="J52" s="18">
        <f>IF(A52="","",IFERROR(IF(OR(D52="",E52=""),"Da completare",IF(OR(D52&lt;0,E52&lt;0,G52&lt;0,E52&gt;D52,G52&gt;D52,AND(G52&lt;&gt;"",H52=""),AND(G52="",H52&lt;&gt;""),AND(H52&lt;&gt;"",H52&gt;TODAY())),"Da verificare",IF(AND(E52=0,G52=""),"Nessun acconto",IF(G52&gt;=D52,"Saldato",IF(G52&gt;=E52,"Acconto registrato",IF(F52="","Da versare",IF(F52&lt;TODAY(),"Scaduto",IF(F52&lt;=TODAY()+Parametri!$B$5,"In scadenza",IF(G52="","Non versato","Da versare"))))))))),"Da verificare"))</f>
        <v/>
      </c>
      <c r="K52" s="14" t="n"/>
    </row>
    <row r="53" ht="30" customHeight="1">
      <c r="A53" s="14" t="n"/>
      <c r="B53" s="15" t="n"/>
      <c r="C53" s="15" t="n"/>
      <c r="D53" s="29" t="n"/>
      <c r="E53" s="29" t="n"/>
      <c r="F53" s="30" t="n"/>
      <c r="G53" s="29" t="n"/>
      <c r="H53" s="30" t="n"/>
      <c r="I53" s="25">
        <f>IF(OR(A53="",D53=""),"",IFERROR(D53-IF(G53="",0,G53),""))</f>
        <v/>
      </c>
      <c r="J53" s="19">
        <f>IF(A53="","",IFERROR(IF(OR(D53="",E53=""),"Da completare",IF(OR(D53&lt;0,E53&lt;0,G53&lt;0,E53&gt;D53,G53&gt;D53,AND(G53&lt;&gt;"",H53=""),AND(G53="",H53&lt;&gt;""),AND(H53&lt;&gt;"",H53&gt;TODAY())),"Da verificare",IF(AND(E53=0,G53=""),"Nessun acconto",IF(G53&gt;=D53,"Saldato",IF(G53&gt;=E53,"Acconto registrato",IF(F53="","Da versare",IF(F53&lt;TODAY(),"Scaduto",IF(F53&lt;=TODAY()+Parametri!$B$5,"In scadenza",IF(G53="","Non versato","Da versare"))))))))),"Da verificare"))</f>
        <v/>
      </c>
      <c r="K53" s="14" t="n"/>
    </row>
    <row r="54" ht="30" customHeight="1">
      <c r="A54" s="14" t="n"/>
      <c r="B54" s="15" t="n"/>
      <c r="C54" s="15" t="n"/>
      <c r="D54" s="29" t="n"/>
      <c r="E54" s="29" t="n"/>
      <c r="F54" s="30" t="n"/>
      <c r="G54" s="29" t="n"/>
      <c r="H54" s="30" t="n"/>
      <c r="I54" s="26">
        <f>IF(OR(A54="",D54=""),"",IFERROR(D54-IF(G54="",0,G54),""))</f>
        <v/>
      </c>
      <c r="J54" s="18">
        <f>IF(A54="","",IFERROR(IF(OR(D54="",E54=""),"Da completare",IF(OR(D54&lt;0,E54&lt;0,G54&lt;0,E54&gt;D54,G54&gt;D54,AND(G54&lt;&gt;"",H54=""),AND(G54="",H54&lt;&gt;""),AND(H54&lt;&gt;"",H54&gt;TODAY())),"Da verificare",IF(AND(E54=0,G54=""),"Nessun acconto",IF(G54&gt;=D54,"Saldato",IF(G54&gt;=E54,"Acconto registrato",IF(F54="","Da versare",IF(F54&lt;TODAY(),"Scaduto",IF(F54&lt;=TODAY()+Parametri!$B$5,"In scadenza",IF(G54="","Non versato","Da versare"))))))))),"Da verificare"))</f>
        <v/>
      </c>
      <c r="K54" s="14" t="n"/>
    </row>
    <row r="55" ht="30" customHeight="1">
      <c r="A55" s="14" t="n"/>
      <c r="B55" s="15" t="n"/>
      <c r="C55" s="15" t="n"/>
      <c r="D55" s="29" t="n"/>
      <c r="E55" s="29" t="n"/>
      <c r="F55" s="30" t="n"/>
      <c r="G55" s="29" t="n"/>
      <c r="H55" s="30" t="n"/>
      <c r="I55" s="25">
        <f>IF(OR(A55="",D55=""),"",IFERROR(D55-IF(G55="",0,G55),""))</f>
        <v/>
      </c>
      <c r="J55" s="19">
        <f>IF(A55="","",IFERROR(IF(OR(D55="",E55=""),"Da completare",IF(OR(D55&lt;0,E55&lt;0,G55&lt;0,E55&gt;D55,G55&gt;D55,AND(G55&lt;&gt;"",H55=""),AND(G55="",H55&lt;&gt;""),AND(H55&lt;&gt;"",H55&gt;TODAY())),"Da verificare",IF(AND(E55=0,G55=""),"Nessun acconto",IF(G55&gt;=D55,"Saldato",IF(G55&gt;=E55,"Acconto registrato",IF(F55="","Da versare",IF(F55&lt;TODAY(),"Scaduto",IF(F55&lt;=TODAY()+Parametri!$B$5,"In scadenza",IF(G55="","Non versato","Da versare"))))))))),"Da verificare"))</f>
        <v/>
      </c>
      <c r="K55" s="14" t="n"/>
    </row>
    <row r="56" ht="30" customHeight="1">
      <c r="A56" s="14" t="n"/>
      <c r="B56" s="15" t="n"/>
      <c r="C56" s="15" t="n"/>
      <c r="D56" s="29" t="n"/>
      <c r="E56" s="29" t="n"/>
      <c r="F56" s="30" t="n"/>
      <c r="G56" s="29" t="n"/>
      <c r="H56" s="30" t="n"/>
      <c r="I56" s="26">
        <f>IF(OR(A56="",D56=""),"",IFERROR(D56-IF(G56="",0,G56),""))</f>
        <v/>
      </c>
      <c r="J56" s="18">
        <f>IF(A56="","",IFERROR(IF(OR(D56="",E56=""),"Da completare",IF(OR(D56&lt;0,E56&lt;0,G56&lt;0,E56&gt;D56,G56&gt;D56,AND(G56&lt;&gt;"",H56=""),AND(G56="",H56&lt;&gt;""),AND(H56&lt;&gt;"",H56&gt;TODAY())),"Da verificare",IF(AND(E56=0,G56=""),"Nessun acconto",IF(G56&gt;=D56,"Saldato",IF(G56&gt;=E56,"Acconto registrato",IF(F56="","Da versare",IF(F56&lt;TODAY(),"Scaduto",IF(F56&lt;=TODAY()+Parametri!$B$5,"In scadenza",IF(G56="","Non versato","Da versare"))))))))),"Da verificare"))</f>
        <v/>
      </c>
      <c r="K56" s="14" t="n"/>
    </row>
    <row r="57" ht="30" customHeight="1">
      <c r="A57" s="14" t="n"/>
      <c r="B57" s="15" t="n"/>
      <c r="C57" s="15" t="n"/>
      <c r="D57" s="29" t="n"/>
      <c r="E57" s="29" t="n"/>
      <c r="F57" s="30" t="n"/>
      <c r="G57" s="29" t="n"/>
      <c r="H57" s="30" t="n"/>
      <c r="I57" s="25">
        <f>IF(OR(A57="",D57=""),"",IFERROR(D57-IF(G57="",0,G57),""))</f>
        <v/>
      </c>
      <c r="J57" s="19">
        <f>IF(A57="","",IFERROR(IF(OR(D57="",E57=""),"Da completare",IF(OR(D57&lt;0,E57&lt;0,G57&lt;0,E57&gt;D57,G57&gt;D57,AND(G57&lt;&gt;"",H57=""),AND(G57="",H57&lt;&gt;""),AND(H57&lt;&gt;"",H57&gt;TODAY())),"Da verificare",IF(AND(E57=0,G57=""),"Nessun acconto",IF(G57&gt;=D57,"Saldato",IF(G57&gt;=E57,"Acconto registrato",IF(F57="","Da versare",IF(F57&lt;TODAY(),"Scaduto",IF(F57&lt;=TODAY()+Parametri!$B$5,"In scadenza",IF(G57="","Non versato","Da versare"))))))))),"Da verificare"))</f>
        <v/>
      </c>
      <c r="K57" s="14" t="n"/>
    </row>
    <row r="58" ht="30" customHeight="1">
      <c r="A58" s="14" t="n"/>
      <c r="B58" s="15" t="n"/>
      <c r="C58" s="15" t="n"/>
      <c r="D58" s="29" t="n"/>
      <c r="E58" s="29" t="n"/>
      <c r="F58" s="30" t="n"/>
      <c r="G58" s="29" t="n"/>
      <c r="H58" s="30" t="n"/>
      <c r="I58" s="26">
        <f>IF(OR(A58="",D58=""),"",IFERROR(D58-IF(G58="",0,G58),""))</f>
        <v/>
      </c>
      <c r="J58" s="18">
        <f>IF(A58="","",IFERROR(IF(OR(D58="",E58=""),"Da completare",IF(OR(D58&lt;0,E58&lt;0,G58&lt;0,E58&gt;D58,G58&gt;D58,AND(G58&lt;&gt;"",H58=""),AND(G58="",H58&lt;&gt;""),AND(H58&lt;&gt;"",H58&gt;TODAY())),"Da verificare",IF(AND(E58=0,G58=""),"Nessun acconto",IF(G58&gt;=D58,"Saldato",IF(G58&gt;=E58,"Acconto registrato",IF(F58="","Da versare",IF(F58&lt;TODAY(),"Scaduto",IF(F58&lt;=TODAY()+Parametri!$B$5,"In scadenza",IF(G58="","Non versato","Da versare"))))))))),"Da verificare"))</f>
        <v/>
      </c>
      <c r="K58" s="14" t="n"/>
    </row>
    <row r="59" ht="30" customHeight="1">
      <c r="A59" s="14" t="n"/>
      <c r="B59" s="15" t="n"/>
      <c r="C59" s="15" t="n"/>
      <c r="D59" s="29" t="n"/>
      <c r="E59" s="29" t="n"/>
      <c r="F59" s="30" t="n"/>
      <c r="G59" s="29" t="n"/>
      <c r="H59" s="30" t="n"/>
      <c r="I59" s="25">
        <f>IF(OR(A59="",D59=""),"",IFERROR(D59-IF(G59="",0,G59),""))</f>
        <v/>
      </c>
      <c r="J59" s="19">
        <f>IF(A59="","",IFERROR(IF(OR(D59="",E59=""),"Da completare",IF(OR(D59&lt;0,E59&lt;0,G59&lt;0,E59&gt;D59,G59&gt;D59,AND(G59&lt;&gt;"",H59=""),AND(G59="",H59&lt;&gt;""),AND(H59&lt;&gt;"",H59&gt;TODAY())),"Da verificare",IF(AND(E59=0,G59=""),"Nessun acconto",IF(G59&gt;=D59,"Saldato",IF(G59&gt;=E59,"Acconto registrato",IF(F59="","Da versare",IF(F59&lt;TODAY(),"Scaduto",IF(F59&lt;=TODAY()+Parametri!$B$5,"In scadenza",IF(G59="","Non versato","Da versare"))))))))),"Da verificare"))</f>
        <v/>
      </c>
      <c r="K59" s="14" t="n"/>
    </row>
    <row r="60" ht="30" customHeight="1">
      <c r="A60" s="14" t="n"/>
      <c r="B60" s="15" t="n"/>
      <c r="C60" s="15" t="n"/>
      <c r="D60" s="29" t="n"/>
      <c r="E60" s="29" t="n"/>
      <c r="F60" s="30" t="n"/>
      <c r="G60" s="29" t="n"/>
      <c r="H60" s="30" t="n"/>
      <c r="I60" s="26">
        <f>IF(OR(A60="",D60=""),"",IFERROR(D60-IF(G60="",0,G60),""))</f>
        <v/>
      </c>
      <c r="J60" s="18">
        <f>IF(A60="","",IFERROR(IF(OR(D60="",E60=""),"Da completare",IF(OR(D60&lt;0,E60&lt;0,G60&lt;0,E60&gt;D60,G60&gt;D60,AND(G60&lt;&gt;"",H60=""),AND(G60="",H60&lt;&gt;""),AND(H60&lt;&gt;"",H60&gt;TODAY())),"Da verificare",IF(AND(E60=0,G60=""),"Nessun acconto",IF(G60&gt;=D60,"Saldato",IF(G60&gt;=E60,"Acconto registrato",IF(F60="","Da versare",IF(F60&lt;TODAY(),"Scaduto",IF(F60&lt;=TODAY()+Parametri!$B$5,"In scadenza",IF(G60="","Non versato","Da versare"))))))))),"Da verificare"))</f>
        <v/>
      </c>
      <c r="K60" s="14" t="n"/>
    </row>
    <row r="61" ht="30" customHeight="1">
      <c r="A61" s="14" t="n"/>
      <c r="B61" s="15" t="n"/>
      <c r="C61" s="15" t="n"/>
      <c r="D61" s="29" t="n"/>
      <c r="E61" s="29" t="n"/>
      <c r="F61" s="30" t="n"/>
      <c r="G61" s="29" t="n"/>
      <c r="H61" s="30" t="n"/>
      <c r="I61" s="25">
        <f>IF(OR(A61="",D61=""),"",IFERROR(D61-IF(G61="",0,G61),""))</f>
        <v/>
      </c>
      <c r="J61" s="19">
        <f>IF(A61="","",IFERROR(IF(OR(D61="",E61=""),"Da completare",IF(OR(D61&lt;0,E61&lt;0,G61&lt;0,E61&gt;D61,G61&gt;D61,AND(G61&lt;&gt;"",H61=""),AND(G61="",H61&lt;&gt;""),AND(H61&lt;&gt;"",H61&gt;TODAY())),"Da verificare",IF(AND(E61=0,G61=""),"Nessun acconto",IF(G61&gt;=D61,"Saldato",IF(G61&gt;=E61,"Acconto registrato",IF(F61="","Da versare",IF(F61&lt;TODAY(),"Scaduto",IF(F61&lt;=TODAY()+Parametri!$B$5,"In scadenza",IF(G61="","Non versato","Da versare"))))))))),"Da verificare"))</f>
        <v/>
      </c>
      <c r="K61" s="14" t="n"/>
    </row>
    <row r="62" ht="30" customHeight="1">
      <c r="A62" s="14" t="n"/>
      <c r="B62" s="15" t="n"/>
      <c r="C62" s="15" t="n"/>
      <c r="D62" s="29" t="n"/>
      <c r="E62" s="29" t="n"/>
      <c r="F62" s="30" t="n"/>
      <c r="G62" s="29" t="n"/>
      <c r="H62" s="30" t="n"/>
      <c r="I62" s="26">
        <f>IF(OR(A62="",D62=""),"",IFERROR(D62-IF(G62="",0,G62),""))</f>
        <v/>
      </c>
      <c r="J62" s="18">
        <f>IF(A62="","",IFERROR(IF(OR(D62="",E62=""),"Da completare",IF(OR(D62&lt;0,E62&lt;0,G62&lt;0,E62&gt;D62,G62&gt;D62,AND(G62&lt;&gt;"",H62=""),AND(G62="",H62&lt;&gt;""),AND(H62&lt;&gt;"",H62&gt;TODAY())),"Da verificare",IF(AND(E62=0,G62=""),"Nessun acconto",IF(G62&gt;=D62,"Saldato",IF(G62&gt;=E62,"Acconto registrato",IF(F62="","Da versare",IF(F62&lt;TODAY(),"Scaduto",IF(F62&lt;=TODAY()+Parametri!$B$5,"In scadenza",IF(G62="","Non versato","Da versare"))))))))),"Da verificare"))</f>
        <v/>
      </c>
      <c r="K62" s="14" t="n"/>
    </row>
    <row r="63" ht="30" customHeight="1">
      <c r="A63" s="14" t="n"/>
      <c r="B63" s="15" t="n"/>
      <c r="C63" s="15" t="n"/>
      <c r="D63" s="29" t="n"/>
      <c r="E63" s="29" t="n"/>
      <c r="F63" s="30" t="n"/>
      <c r="G63" s="29" t="n"/>
      <c r="H63" s="30" t="n"/>
      <c r="I63" s="25">
        <f>IF(OR(A63="",D63=""),"",IFERROR(D63-IF(G63="",0,G63),""))</f>
        <v/>
      </c>
      <c r="J63" s="19">
        <f>IF(A63="","",IFERROR(IF(OR(D63="",E63=""),"Da completare",IF(OR(D63&lt;0,E63&lt;0,G63&lt;0,E63&gt;D63,G63&gt;D63,AND(G63&lt;&gt;"",H63=""),AND(G63="",H63&lt;&gt;""),AND(H63&lt;&gt;"",H63&gt;TODAY())),"Da verificare",IF(AND(E63=0,G63=""),"Nessun acconto",IF(G63&gt;=D63,"Saldato",IF(G63&gt;=E63,"Acconto registrato",IF(F63="","Da versare",IF(F63&lt;TODAY(),"Scaduto",IF(F63&lt;=TODAY()+Parametri!$B$5,"In scadenza",IF(G63="","Non versato","Da versare"))))))))),"Da verificare"))</f>
        <v/>
      </c>
      <c r="K63" s="14" t="n"/>
    </row>
    <row r="64" ht="30" customHeight="1">
      <c r="A64" s="14" t="n"/>
      <c r="B64" s="15" t="n"/>
      <c r="C64" s="15" t="n"/>
      <c r="D64" s="29" t="n"/>
      <c r="E64" s="29" t="n"/>
      <c r="F64" s="30" t="n"/>
      <c r="G64" s="29" t="n"/>
      <c r="H64" s="30" t="n"/>
      <c r="I64" s="26">
        <f>IF(OR(A64="",D64=""),"",IFERROR(D64-IF(G64="",0,G64),""))</f>
        <v/>
      </c>
      <c r="J64" s="18">
        <f>IF(A64="","",IFERROR(IF(OR(D64="",E64=""),"Da completare",IF(OR(D64&lt;0,E64&lt;0,G64&lt;0,E64&gt;D64,G64&gt;D64,AND(G64&lt;&gt;"",H64=""),AND(G64="",H64&lt;&gt;""),AND(H64&lt;&gt;"",H64&gt;TODAY())),"Da verificare",IF(AND(E64=0,G64=""),"Nessun acconto",IF(G64&gt;=D64,"Saldato",IF(G64&gt;=E64,"Acconto registrato",IF(F64="","Da versare",IF(F64&lt;TODAY(),"Scaduto",IF(F64&lt;=TODAY()+Parametri!$B$5,"In scadenza",IF(G64="","Non versato","Da versare"))))))))),"Da verificare"))</f>
        <v/>
      </c>
      <c r="K64" s="14" t="n"/>
    </row>
    <row r="65" ht="30" customHeight="1">
      <c r="A65" s="14" t="n"/>
      <c r="B65" s="15" t="n"/>
      <c r="C65" s="15" t="n"/>
      <c r="D65" s="29" t="n"/>
      <c r="E65" s="29" t="n"/>
      <c r="F65" s="30" t="n"/>
      <c r="G65" s="29" t="n"/>
      <c r="H65" s="30" t="n"/>
      <c r="I65" s="25">
        <f>IF(OR(A65="",D65=""),"",IFERROR(D65-IF(G65="",0,G65),""))</f>
        <v/>
      </c>
      <c r="J65" s="19">
        <f>IF(A65="","",IFERROR(IF(OR(D65="",E65=""),"Da completare",IF(OR(D65&lt;0,E65&lt;0,G65&lt;0,E65&gt;D65,G65&gt;D65,AND(G65&lt;&gt;"",H65=""),AND(G65="",H65&lt;&gt;""),AND(H65&lt;&gt;"",H65&gt;TODAY())),"Da verificare",IF(AND(E65=0,G65=""),"Nessun acconto",IF(G65&gt;=D65,"Saldato",IF(G65&gt;=E65,"Acconto registrato",IF(F65="","Da versare",IF(F65&lt;TODAY(),"Scaduto",IF(F65&lt;=TODAY()+Parametri!$B$5,"In scadenza",IF(G65="","Non versato","Da versare"))))))))),"Da verificare"))</f>
        <v/>
      </c>
      <c r="K65" s="14" t="n"/>
    </row>
    <row r="66" ht="30" customHeight="1">
      <c r="A66" s="14" t="n"/>
      <c r="B66" s="15" t="n"/>
      <c r="C66" s="15" t="n"/>
      <c r="D66" s="29" t="n"/>
      <c r="E66" s="29" t="n"/>
      <c r="F66" s="30" t="n"/>
      <c r="G66" s="29" t="n"/>
      <c r="H66" s="30" t="n"/>
      <c r="I66" s="26">
        <f>IF(OR(A66="",D66=""),"",IFERROR(D66-IF(G66="",0,G66),""))</f>
        <v/>
      </c>
      <c r="J66" s="18">
        <f>IF(A66="","",IFERROR(IF(OR(D66="",E66=""),"Da completare",IF(OR(D66&lt;0,E66&lt;0,G66&lt;0,E66&gt;D66,G66&gt;D66,AND(G66&lt;&gt;"",H66=""),AND(G66="",H66&lt;&gt;""),AND(H66&lt;&gt;"",H66&gt;TODAY())),"Da verificare",IF(AND(E66=0,G66=""),"Nessun acconto",IF(G66&gt;=D66,"Saldato",IF(G66&gt;=E66,"Acconto registrato",IF(F66="","Da versare",IF(F66&lt;TODAY(),"Scaduto",IF(F66&lt;=TODAY()+Parametri!$B$5,"In scadenza",IF(G66="","Non versato","Da versare"))))))))),"Da verificare"))</f>
        <v/>
      </c>
      <c r="K66" s="14" t="n"/>
    </row>
    <row r="67" ht="30" customHeight="1">
      <c r="A67" s="14" t="n"/>
      <c r="B67" s="15" t="n"/>
      <c r="C67" s="15" t="n"/>
      <c r="D67" s="29" t="n"/>
      <c r="E67" s="29" t="n"/>
      <c r="F67" s="30" t="n"/>
      <c r="G67" s="29" t="n"/>
      <c r="H67" s="30" t="n"/>
      <c r="I67" s="25">
        <f>IF(OR(A67="",D67=""),"",IFERROR(D67-IF(G67="",0,G67),""))</f>
        <v/>
      </c>
      <c r="J67" s="19">
        <f>IF(A67="","",IFERROR(IF(OR(D67="",E67=""),"Da completare",IF(OR(D67&lt;0,E67&lt;0,G67&lt;0,E67&gt;D67,G67&gt;D67,AND(G67&lt;&gt;"",H67=""),AND(G67="",H67&lt;&gt;""),AND(H67&lt;&gt;"",H67&gt;TODAY())),"Da verificare",IF(AND(E67=0,G67=""),"Nessun acconto",IF(G67&gt;=D67,"Saldato",IF(G67&gt;=E67,"Acconto registrato",IF(F67="","Da versare",IF(F67&lt;TODAY(),"Scaduto",IF(F67&lt;=TODAY()+Parametri!$B$5,"In scadenza",IF(G67="","Non versato","Da versare"))))))))),"Da verificare"))</f>
        <v/>
      </c>
      <c r="K67" s="14" t="n"/>
    </row>
    <row r="68" ht="30" customHeight="1">
      <c r="A68" s="14" t="n"/>
      <c r="B68" s="15" t="n"/>
      <c r="C68" s="15" t="n"/>
      <c r="D68" s="29" t="n"/>
      <c r="E68" s="29" t="n"/>
      <c r="F68" s="30" t="n"/>
      <c r="G68" s="29" t="n"/>
      <c r="H68" s="30" t="n"/>
      <c r="I68" s="26">
        <f>IF(OR(A68="",D68=""),"",IFERROR(D68-IF(G68="",0,G68),""))</f>
        <v/>
      </c>
      <c r="J68" s="18">
        <f>IF(A68="","",IFERROR(IF(OR(D68="",E68=""),"Da completare",IF(OR(D68&lt;0,E68&lt;0,G68&lt;0,E68&gt;D68,G68&gt;D68,AND(G68&lt;&gt;"",H68=""),AND(G68="",H68&lt;&gt;""),AND(H68&lt;&gt;"",H68&gt;TODAY())),"Da verificare",IF(AND(E68=0,G68=""),"Nessun acconto",IF(G68&gt;=D68,"Saldato",IF(G68&gt;=E68,"Acconto registrato",IF(F68="","Da versare",IF(F68&lt;TODAY(),"Scaduto",IF(F68&lt;=TODAY()+Parametri!$B$5,"In scadenza",IF(G68="","Non versato","Da versare"))))))))),"Da verificare"))</f>
        <v/>
      </c>
      <c r="K68" s="14" t="n"/>
    </row>
    <row r="69" ht="30" customHeight="1">
      <c r="A69" s="14" t="n"/>
      <c r="B69" s="15" t="n"/>
      <c r="C69" s="15" t="n"/>
      <c r="D69" s="29" t="n"/>
      <c r="E69" s="29" t="n"/>
      <c r="F69" s="30" t="n"/>
      <c r="G69" s="29" t="n"/>
      <c r="H69" s="30" t="n"/>
      <c r="I69" s="25">
        <f>IF(OR(A69="",D69=""),"",IFERROR(D69-IF(G69="",0,G69),""))</f>
        <v/>
      </c>
      <c r="J69" s="19">
        <f>IF(A69="","",IFERROR(IF(OR(D69="",E69=""),"Da completare",IF(OR(D69&lt;0,E69&lt;0,G69&lt;0,E69&gt;D69,G69&gt;D69,AND(G69&lt;&gt;"",H69=""),AND(G69="",H69&lt;&gt;""),AND(H69&lt;&gt;"",H69&gt;TODAY())),"Da verificare",IF(AND(E69=0,G69=""),"Nessun acconto",IF(G69&gt;=D69,"Saldato",IF(G69&gt;=E69,"Acconto registrato",IF(F69="","Da versare",IF(F69&lt;TODAY(),"Scaduto",IF(F69&lt;=TODAY()+Parametri!$B$5,"In scadenza",IF(G69="","Non versato","Da versare"))))))))),"Da verificare"))</f>
        <v/>
      </c>
      <c r="K69" s="14" t="n"/>
    </row>
    <row r="70" ht="30" customHeight="1">
      <c r="A70" s="14" t="n"/>
      <c r="B70" s="15" t="n"/>
      <c r="C70" s="15" t="n"/>
      <c r="D70" s="29" t="n"/>
      <c r="E70" s="29" t="n"/>
      <c r="F70" s="30" t="n"/>
      <c r="G70" s="29" t="n"/>
      <c r="H70" s="30" t="n"/>
      <c r="I70" s="26">
        <f>IF(OR(A70="",D70=""),"",IFERROR(D70-IF(G70="",0,G70),""))</f>
        <v/>
      </c>
      <c r="J70" s="18">
        <f>IF(A70="","",IFERROR(IF(OR(D70="",E70=""),"Da completare",IF(OR(D70&lt;0,E70&lt;0,G70&lt;0,E70&gt;D70,G70&gt;D70,AND(G70&lt;&gt;"",H70=""),AND(G70="",H70&lt;&gt;""),AND(H70&lt;&gt;"",H70&gt;TODAY())),"Da verificare",IF(AND(E70=0,G70=""),"Nessun acconto",IF(G70&gt;=D70,"Saldato",IF(G70&gt;=E70,"Acconto registrato",IF(F70="","Da versare",IF(F70&lt;TODAY(),"Scaduto",IF(F70&lt;=TODAY()+Parametri!$B$5,"In scadenza",IF(G70="","Non versato","Da versare"))))))))),"Da verificare"))</f>
        <v/>
      </c>
      <c r="K70" s="14" t="n"/>
    </row>
    <row r="71" ht="30" customHeight="1">
      <c r="A71" s="14" t="n"/>
      <c r="B71" s="15" t="n"/>
      <c r="C71" s="15" t="n"/>
      <c r="D71" s="29" t="n"/>
      <c r="E71" s="29" t="n"/>
      <c r="F71" s="30" t="n"/>
      <c r="G71" s="29" t="n"/>
      <c r="H71" s="30" t="n"/>
      <c r="I71" s="25">
        <f>IF(OR(A71="",D71=""),"",IFERROR(D71-IF(G71="",0,G71),""))</f>
        <v/>
      </c>
      <c r="J71" s="19">
        <f>IF(A71="","",IFERROR(IF(OR(D71="",E71=""),"Da completare",IF(OR(D71&lt;0,E71&lt;0,G71&lt;0,E71&gt;D71,G71&gt;D71,AND(G71&lt;&gt;"",H71=""),AND(G71="",H71&lt;&gt;""),AND(H71&lt;&gt;"",H71&gt;TODAY())),"Da verificare",IF(AND(E71=0,G71=""),"Nessun acconto",IF(G71&gt;=D71,"Saldato",IF(G71&gt;=E71,"Acconto registrato",IF(F71="","Da versare",IF(F71&lt;TODAY(),"Scaduto",IF(F71&lt;=TODAY()+Parametri!$B$5,"In scadenza",IF(G71="","Non versato","Da versare"))))))))),"Da verificare"))</f>
        <v/>
      </c>
      <c r="K71" s="14" t="n"/>
    </row>
    <row r="72" ht="30" customHeight="1">
      <c r="A72" s="14" t="n"/>
      <c r="B72" s="15" t="n"/>
      <c r="C72" s="15" t="n"/>
      <c r="D72" s="29" t="n"/>
      <c r="E72" s="29" t="n"/>
      <c r="F72" s="30" t="n"/>
      <c r="G72" s="29" t="n"/>
      <c r="H72" s="30" t="n"/>
      <c r="I72" s="26">
        <f>IF(OR(A72="",D72=""),"",IFERROR(D72-IF(G72="",0,G72),""))</f>
        <v/>
      </c>
      <c r="J72" s="18">
        <f>IF(A72="","",IFERROR(IF(OR(D72="",E72=""),"Da completare",IF(OR(D72&lt;0,E72&lt;0,G72&lt;0,E72&gt;D72,G72&gt;D72,AND(G72&lt;&gt;"",H72=""),AND(G72="",H72&lt;&gt;""),AND(H72&lt;&gt;"",H72&gt;TODAY())),"Da verificare",IF(AND(E72=0,G72=""),"Nessun acconto",IF(G72&gt;=D72,"Saldato",IF(G72&gt;=E72,"Acconto registrato",IF(F72="","Da versare",IF(F72&lt;TODAY(),"Scaduto",IF(F72&lt;=TODAY()+Parametri!$B$5,"In scadenza",IF(G72="","Non versato","Da versare"))))))))),"Da verificare"))</f>
        <v/>
      </c>
      <c r="K72" s="14" t="n"/>
    </row>
    <row r="73" ht="30" customHeight="1">
      <c r="A73" s="14" t="n"/>
      <c r="B73" s="15" t="n"/>
      <c r="C73" s="15" t="n"/>
      <c r="D73" s="29" t="n"/>
      <c r="E73" s="29" t="n"/>
      <c r="F73" s="30" t="n"/>
      <c r="G73" s="29" t="n"/>
      <c r="H73" s="30" t="n"/>
      <c r="I73" s="25">
        <f>IF(OR(A73="",D73=""),"",IFERROR(D73-IF(G73="",0,G73),""))</f>
        <v/>
      </c>
      <c r="J73" s="19">
        <f>IF(A73="","",IFERROR(IF(OR(D73="",E73=""),"Da completare",IF(OR(D73&lt;0,E73&lt;0,G73&lt;0,E73&gt;D73,G73&gt;D73,AND(G73&lt;&gt;"",H73=""),AND(G73="",H73&lt;&gt;""),AND(H73&lt;&gt;"",H73&gt;TODAY())),"Da verificare",IF(AND(E73=0,G73=""),"Nessun acconto",IF(G73&gt;=D73,"Saldato",IF(G73&gt;=E73,"Acconto registrato",IF(F73="","Da versare",IF(F73&lt;TODAY(),"Scaduto",IF(F73&lt;=TODAY()+Parametri!$B$5,"In scadenza",IF(G73="","Non versato","Da versare"))))))))),"Da verificare"))</f>
        <v/>
      </c>
      <c r="K73" s="14" t="n"/>
    </row>
    <row r="74" ht="30" customHeight="1">
      <c r="A74" s="14" t="n"/>
      <c r="B74" s="15" t="n"/>
      <c r="C74" s="15" t="n"/>
      <c r="D74" s="29" t="n"/>
      <c r="E74" s="29" t="n"/>
      <c r="F74" s="30" t="n"/>
      <c r="G74" s="29" t="n"/>
      <c r="H74" s="30" t="n"/>
      <c r="I74" s="26">
        <f>IF(OR(A74="",D74=""),"",IFERROR(D74-IF(G74="",0,G74),""))</f>
        <v/>
      </c>
      <c r="J74" s="18">
        <f>IF(A74="","",IFERROR(IF(OR(D74="",E74=""),"Da completare",IF(OR(D74&lt;0,E74&lt;0,G74&lt;0,E74&gt;D74,G74&gt;D74,AND(G74&lt;&gt;"",H74=""),AND(G74="",H74&lt;&gt;""),AND(H74&lt;&gt;"",H74&gt;TODAY())),"Da verificare",IF(AND(E74=0,G74=""),"Nessun acconto",IF(G74&gt;=D74,"Saldato",IF(G74&gt;=E74,"Acconto registrato",IF(F74="","Da versare",IF(F74&lt;TODAY(),"Scaduto",IF(F74&lt;=TODAY()+Parametri!$B$5,"In scadenza",IF(G74="","Non versato","Da versare"))))))))),"Da verificare"))</f>
        <v/>
      </c>
      <c r="K74" s="14" t="n"/>
    </row>
    <row r="75" ht="30" customHeight="1">
      <c r="A75" s="14" t="n"/>
      <c r="B75" s="15" t="n"/>
      <c r="C75" s="15" t="n"/>
      <c r="D75" s="29" t="n"/>
      <c r="E75" s="29" t="n"/>
      <c r="F75" s="30" t="n"/>
      <c r="G75" s="29" t="n"/>
      <c r="H75" s="30" t="n"/>
      <c r="I75" s="25">
        <f>IF(OR(A75="",D75=""),"",IFERROR(D75-IF(G75="",0,G75),""))</f>
        <v/>
      </c>
      <c r="J75" s="19">
        <f>IF(A75="","",IFERROR(IF(OR(D75="",E75=""),"Da completare",IF(OR(D75&lt;0,E75&lt;0,G75&lt;0,E75&gt;D75,G75&gt;D75,AND(G75&lt;&gt;"",H75=""),AND(G75="",H75&lt;&gt;""),AND(H75&lt;&gt;"",H75&gt;TODAY())),"Da verificare",IF(AND(E75=0,G75=""),"Nessun acconto",IF(G75&gt;=D75,"Saldato",IF(G75&gt;=E75,"Acconto registrato",IF(F75="","Da versare",IF(F75&lt;TODAY(),"Scaduto",IF(F75&lt;=TODAY()+Parametri!$B$5,"In scadenza",IF(G75="","Non versato","Da versare"))))))))),"Da verificare"))</f>
        <v/>
      </c>
      <c r="K75" s="14" t="n"/>
    </row>
    <row r="76" ht="30" customHeight="1">
      <c r="A76" s="14" t="n"/>
      <c r="B76" s="15" t="n"/>
      <c r="C76" s="15" t="n"/>
      <c r="D76" s="29" t="n"/>
      <c r="E76" s="29" t="n"/>
      <c r="F76" s="30" t="n"/>
      <c r="G76" s="29" t="n"/>
      <c r="H76" s="30" t="n"/>
      <c r="I76" s="26">
        <f>IF(OR(A76="",D76=""),"",IFERROR(D76-IF(G76="",0,G76),""))</f>
        <v/>
      </c>
      <c r="J76" s="18">
        <f>IF(A76="","",IFERROR(IF(OR(D76="",E76=""),"Da completare",IF(OR(D76&lt;0,E76&lt;0,G76&lt;0,E76&gt;D76,G76&gt;D76,AND(G76&lt;&gt;"",H76=""),AND(G76="",H76&lt;&gt;""),AND(H76&lt;&gt;"",H76&gt;TODAY())),"Da verificare",IF(AND(E76=0,G76=""),"Nessun acconto",IF(G76&gt;=D76,"Saldato",IF(G76&gt;=E76,"Acconto registrato",IF(F76="","Da versare",IF(F76&lt;TODAY(),"Scaduto",IF(F76&lt;=TODAY()+Parametri!$B$5,"In scadenza",IF(G76="","Non versato","Da versare"))))))))),"Da verificare"))</f>
        <v/>
      </c>
      <c r="K76" s="14" t="n"/>
    </row>
    <row r="77" ht="30" customHeight="1">
      <c r="A77" s="14" t="n"/>
      <c r="B77" s="15" t="n"/>
      <c r="C77" s="15" t="n"/>
      <c r="D77" s="29" t="n"/>
      <c r="E77" s="29" t="n"/>
      <c r="F77" s="30" t="n"/>
      <c r="G77" s="29" t="n"/>
      <c r="H77" s="30" t="n"/>
      <c r="I77" s="25">
        <f>IF(OR(A77="",D77=""),"",IFERROR(D77-IF(G77="",0,G77),""))</f>
        <v/>
      </c>
      <c r="J77" s="19">
        <f>IF(A77="","",IFERROR(IF(OR(D77="",E77=""),"Da completare",IF(OR(D77&lt;0,E77&lt;0,G77&lt;0,E77&gt;D77,G77&gt;D77,AND(G77&lt;&gt;"",H77=""),AND(G77="",H77&lt;&gt;""),AND(H77&lt;&gt;"",H77&gt;TODAY())),"Da verificare",IF(AND(E77=0,G77=""),"Nessun acconto",IF(G77&gt;=D77,"Saldato",IF(G77&gt;=E77,"Acconto registrato",IF(F77="","Da versare",IF(F77&lt;TODAY(),"Scaduto",IF(F77&lt;=TODAY()+Parametri!$B$5,"In scadenza",IF(G77="","Non versato","Da versare"))))))))),"Da verificare"))</f>
        <v/>
      </c>
      <c r="K77" s="14" t="n"/>
    </row>
    <row r="78" ht="30" customHeight="1">
      <c r="A78" s="14" t="n"/>
      <c r="B78" s="15" t="n"/>
      <c r="C78" s="15" t="n"/>
      <c r="D78" s="29" t="n"/>
      <c r="E78" s="29" t="n"/>
      <c r="F78" s="30" t="n"/>
      <c r="G78" s="29" t="n"/>
      <c r="H78" s="30" t="n"/>
      <c r="I78" s="26">
        <f>IF(OR(A78="",D78=""),"",IFERROR(D78-IF(G78="",0,G78),""))</f>
        <v/>
      </c>
      <c r="J78" s="18">
        <f>IF(A78="","",IFERROR(IF(OR(D78="",E78=""),"Da completare",IF(OR(D78&lt;0,E78&lt;0,G78&lt;0,E78&gt;D78,G78&gt;D78,AND(G78&lt;&gt;"",H78=""),AND(G78="",H78&lt;&gt;""),AND(H78&lt;&gt;"",H78&gt;TODAY())),"Da verificare",IF(AND(E78=0,G78=""),"Nessun acconto",IF(G78&gt;=D78,"Saldato",IF(G78&gt;=E78,"Acconto registrato",IF(F78="","Da versare",IF(F78&lt;TODAY(),"Scaduto",IF(F78&lt;=TODAY()+Parametri!$B$5,"In scadenza",IF(G78="","Non versato","Da versare"))))))))),"Da verificare"))</f>
        <v/>
      </c>
      <c r="K78" s="14" t="n"/>
    </row>
    <row r="79" ht="30" customHeight="1">
      <c r="A79" s="14" t="n"/>
      <c r="B79" s="15" t="n"/>
      <c r="C79" s="15" t="n"/>
      <c r="D79" s="29" t="n"/>
      <c r="E79" s="29" t="n"/>
      <c r="F79" s="30" t="n"/>
      <c r="G79" s="29" t="n"/>
      <c r="H79" s="30" t="n"/>
      <c r="I79" s="25">
        <f>IF(OR(A79="",D79=""),"",IFERROR(D79-IF(G79="",0,G79),""))</f>
        <v/>
      </c>
      <c r="J79" s="19">
        <f>IF(A79="","",IFERROR(IF(OR(D79="",E79=""),"Da completare",IF(OR(D79&lt;0,E79&lt;0,G79&lt;0,E79&gt;D79,G79&gt;D79,AND(G79&lt;&gt;"",H79=""),AND(G79="",H79&lt;&gt;""),AND(H79&lt;&gt;"",H79&gt;TODAY())),"Da verificare",IF(AND(E79=0,G79=""),"Nessun acconto",IF(G79&gt;=D79,"Saldato",IF(G79&gt;=E79,"Acconto registrato",IF(F79="","Da versare",IF(F79&lt;TODAY(),"Scaduto",IF(F79&lt;=TODAY()+Parametri!$B$5,"In scadenza",IF(G79="","Non versato","Da versare"))))))))),"Da verificare"))</f>
        <v/>
      </c>
      <c r="K79" s="14" t="n"/>
    </row>
    <row r="80" ht="30" customHeight="1">
      <c r="A80" s="14" t="n"/>
      <c r="B80" s="15" t="n"/>
      <c r="C80" s="15" t="n"/>
      <c r="D80" s="29" t="n"/>
      <c r="E80" s="29" t="n"/>
      <c r="F80" s="30" t="n"/>
      <c r="G80" s="29" t="n"/>
      <c r="H80" s="30" t="n"/>
      <c r="I80" s="26">
        <f>IF(OR(A80="",D80=""),"",IFERROR(D80-IF(G80="",0,G80),""))</f>
        <v/>
      </c>
      <c r="J80" s="18">
        <f>IF(A80="","",IFERROR(IF(OR(D80="",E80=""),"Da completare",IF(OR(D80&lt;0,E80&lt;0,G80&lt;0,E80&gt;D80,G80&gt;D80,AND(G80&lt;&gt;"",H80=""),AND(G80="",H80&lt;&gt;""),AND(H80&lt;&gt;"",H80&gt;TODAY())),"Da verificare",IF(AND(E80=0,G80=""),"Nessun acconto",IF(G80&gt;=D80,"Saldato",IF(G80&gt;=E80,"Acconto registrato",IF(F80="","Da versare",IF(F80&lt;TODAY(),"Scaduto",IF(F80&lt;=TODAY()+Parametri!$B$5,"In scadenza",IF(G80="","Non versato","Da versare"))))))))),"Da verificare"))</f>
        <v/>
      </c>
      <c r="K80" s="14" t="n"/>
    </row>
    <row r="81" ht="30" customHeight="1">
      <c r="A81" s="14" t="n"/>
      <c r="B81" s="15" t="n"/>
      <c r="C81" s="15" t="n"/>
      <c r="D81" s="29" t="n"/>
      <c r="E81" s="29" t="n"/>
      <c r="F81" s="30" t="n"/>
      <c r="G81" s="29" t="n"/>
      <c r="H81" s="30" t="n"/>
      <c r="I81" s="25">
        <f>IF(OR(A81="",D81=""),"",IFERROR(D81-IF(G81="",0,G81),""))</f>
        <v/>
      </c>
      <c r="J81" s="19">
        <f>IF(A81="","",IFERROR(IF(OR(D81="",E81=""),"Da completare",IF(OR(D81&lt;0,E81&lt;0,G81&lt;0,E81&gt;D81,G81&gt;D81,AND(G81&lt;&gt;"",H81=""),AND(G81="",H81&lt;&gt;""),AND(H81&lt;&gt;"",H81&gt;TODAY())),"Da verificare",IF(AND(E81=0,G81=""),"Nessun acconto",IF(G81&gt;=D81,"Saldato",IF(G81&gt;=E81,"Acconto registrato",IF(F81="","Da versare",IF(F81&lt;TODAY(),"Scaduto",IF(F81&lt;=TODAY()+Parametri!$B$5,"In scadenza",IF(G81="","Non versato","Da versare"))))))))),"Da verificare"))</f>
        <v/>
      </c>
      <c r="K81" s="14" t="n"/>
    </row>
    <row r="82" ht="30" customHeight="1">
      <c r="A82" s="14" t="n"/>
      <c r="B82" s="15" t="n"/>
      <c r="C82" s="15" t="n"/>
      <c r="D82" s="29" t="n"/>
      <c r="E82" s="29" t="n"/>
      <c r="F82" s="30" t="n"/>
      <c r="G82" s="29" t="n"/>
      <c r="H82" s="30" t="n"/>
      <c r="I82" s="26">
        <f>IF(OR(A82="",D82=""),"",IFERROR(D82-IF(G82="",0,G82),""))</f>
        <v/>
      </c>
      <c r="J82" s="18">
        <f>IF(A82="","",IFERROR(IF(OR(D82="",E82=""),"Da completare",IF(OR(D82&lt;0,E82&lt;0,G82&lt;0,E82&gt;D82,G82&gt;D82,AND(G82&lt;&gt;"",H82=""),AND(G82="",H82&lt;&gt;""),AND(H82&lt;&gt;"",H82&gt;TODAY())),"Da verificare",IF(AND(E82=0,G82=""),"Nessun acconto",IF(G82&gt;=D82,"Saldato",IF(G82&gt;=E82,"Acconto registrato",IF(F82="","Da versare",IF(F82&lt;TODAY(),"Scaduto",IF(F82&lt;=TODAY()+Parametri!$B$5,"In scadenza",IF(G82="","Non versato","Da versare"))))))))),"Da verificare"))</f>
        <v/>
      </c>
      <c r="K82" s="14" t="n"/>
    </row>
    <row r="83" ht="30" customHeight="1">
      <c r="A83" s="14" t="n"/>
      <c r="B83" s="15" t="n"/>
      <c r="C83" s="15" t="n"/>
      <c r="D83" s="29" t="n"/>
      <c r="E83" s="29" t="n"/>
      <c r="F83" s="30" t="n"/>
      <c r="G83" s="29" t="n"/>
      <c r="H83" s="30" t="n"/>
      <c r="I83" s="25">
        <f>IF(OR(A83="",D83=""),"",IFERROR(D83-IF(G83="",0,G83),""))</f>
        <v/>
      </c>
      <c r="J83" s="19">
        <f>IF(A83="","",IFERROR(IF(OR(D83="",E83=""),"Da completare",IF(OR(D83&lt;0,E83&lt;0,G83&lt;0,E83&gt;D83,G83&gt;D83,AND(G83&lt;&gt;"",H83=""),AND(G83="",H83&lt;&gt;""),AND(H83&lt;&gt;"",H83&gt;TODAY())),"Da verificare",IF(AND(E83=0,G83=""),"Nessun acconto",IF(G83&gt;=D83,"Saldato",IF(G83&gt;=E83,"Acconto registrato",IF(F83="","Da versare",IF(F83&lt;TODAY(),"Scaduto",IF(F83&lt;=TODAY()+Parametri!$B$5,"In scadenza",IF(G83="","Non versato","Da versare"))))))))),"Da verificare"))</f>
        <v/>
      </c>
      <c r="K83" s="14" t="n"/>
    </row>
    <row r="84" ht="30" customHeight="1">
      <c r="A84" s="14" t="n"/>
      <c r="B84" s="15" t="n"/>
      <c r="C84" s="15" t="n"/>
      <c r="D84" s="29" t="n"/>
      <c r="E84" s="29" t="n"/>
      <c r="F84" s="30" t="n"/>
      <c r="G84" s="29" t="n"/>
      <c r="H84" s="30" t="n"/>
      <c r="I84" s="26">
        <f>IF(OR(A84="",D84=""),"",IFERROR(D84-IF(G84="",0,G84),""))</f>
        <v/>
      </c>
      <c r="J84" s="18">
        <f>IF(A84="","",IFERROR(IF(OR(D84="",E84=""),"Da completare",IF(OR(D84&lt;0,E84&lt;0,G84&lt;0,E84&gt;D84,G84&gt;D84,AND(G84&lt;&gt;"",H84=""),AND(G84="",H84&lt;&gt;""),AND(H84&lt;&gt;"",H84&gt;TODAY())),"Da verificare",IF(AND(E84=0,G84=""),"Nessun acconto",IF(G84&gt;=D84,"Saldato",IF(G84&gt;=E84,"Acconto registrato",IF(F84="","Da versare",IF(F84&lt;TODAY(),"Scaduto",IF(F84&lt;=TODAY()+Parametri!$B$5,"In scadenza",IF(G84="","Non versato","Da versare"))))))))),"Da verificare"))</f>
        <v/>
      </c>
      <c r="K84" s="14" t="n"/>
    </row>
    <row r="85" ht="30" customHeight="1">
      <c r="A85" s="14" t="n"/>
      <c r="B85" s="15" t="n"/>
      <c r="C85" s="15" t="n"/>
      <c r="D85" s="29" t="n"/>
      <c r="E85" s="29" t="n"/>
      <c r="F85" s="30" t="n"/>
      <c r="G85" s="29" t="n"/>
      <c r="H85" s="30" t="n"/>
      <c r="I85" s="25">
        <f>IF(OR(A85="",D85=""),"",IFERROR(D85-IF(G85="",0,G85),""))</f>
        <v/>
      </c>
      <c r="J85" s="19">
        <f>IF(A85="","",IFERROR(IF(OR(D85="",E85=""),"Da completare",IF(OR(D85&lt;0,E85&lt;0,G85&lt;0,E85&gt;D85,G85&gt;D85,AND(G85&lt;&gt;"",H85=""),AND(G85="",H85&lt;&gt;""),AND(H85&lt;&gt;"",H85&gt;TODAY())),"Da verificare",IF(AND(E85=0,G85=""),"Nessun acconto",IF(G85&gt;=D85,"Saldato",IF(G85&gt;=E85,"Acconto registrato",IF(F85="","Da versare",IF(F85&lt;TODAY(),"Scaduto",IF(F85&lt;=TODAY()+Parametri!$B$5,"In scadenza",IF(G85="","Non versato","Da versare"))))))))),"Da verificare"))</f>
        <v/>
      </c>
      <c r="K85" s="14" t="n"/>
    </row>
    <row r="86" ht="30" customHeight="1">
      <c r="A86" s="14" t="n"/>
      <c r="B86" s="15" t="n"/>
      <c r="C86" s="15" t="n"/>
      <c r="D86" s="29" t="n"/>
      <c r="E86" s="29" t="n"/>
      <c r="F86" s="30" t="n"/>
      <c r="G86" s="29" t="n"/>
      <c r="H86" s="30" t="n"/>
      <c r="I86" s="26">
        <f>IF(OR(A86="",D86=""),"",IFERROR(D86-IF(G86="",0,G86),""))</f>
        <v/>
      </c>
      <c r="J86" s="18">
        <f>IF(A86="","",IFERROR(IF(OR(D86="",E86=""),"Da completare",IF(OR(D86&lt;0,E86&lt;0,G86&lt;0,E86&gt;D86,G86&gt;D86,AND(G86&lt;&gt;"",H86=""),AND(G86="",H86&lt;&gt;""),AND(H86&lt;&gt;"",H86&gt;TODAY())),"Da verificare",IF(AND(E86=0,G86=""),"Nessun acconto",IF(G86&gt;=D86,"Saldato",IF(G86&gt;=E86,"Acconto registrato",IF(F86="","Da versare",IF(F86&lt;TODAY(),"Scaduto",IF(F86&lt;=TODAY()+Parametri!$B$5,"In scadenza",IF(G86="","Non versato","Da versare"))))))))),"Da verificare"))</f>
        <v/>
      </c>
      <c r="K86" s="14" t="n"/>
    </row>
    <row r="87" ht="30" customHeight="1">
      <c r="A87" s="14" t="n"/>
      <c r="B87" s="15" t="n"/>
      <c r="C87" s="15" t="n"/>
      <c r="D87" s="29" t="n"/>
      <c r="E87" s="29" t="n"/>
      <c r="F87" s="30" t="n"/>
      <c r="G87" s="29" t="n"/>
      <c r="H87" s="30" t="n"/>
      <c r="I87" s="25">
        <f>IF(OR(A87="",D87=""),"",IFERROR(D87-IF(G87="",0,G87),""))</f>
        <v/>
      </c>
      <c r="J87" s="19">
        <f>IF(A87="","",IFERROR(IF(OR(D87="",E87=""),"Da completare",IF(OR(D87&lt;0,E87&lt;0,G87&lt;0,E87&gt;D87,G87&gt;D87,AND(G87&lt;&gt;"",H87=""),AND(G87="",H87&lt;&gt;""),AND(H87&lt;&gt;"",H87&gt;TODAY())),"Da verificare",IF(AND(E87=0,G87=""),"Nessun acconto",IF(G87&gt;=D87,"Saldato",IF(G87&gt;=E87,"Acconto registrato",IF(F87="","Da versare",IF(F87&lt;TODAY(),"Scaduto",IF(F87&lt;=TODAY()+Parametri!$B$5,"In scadenza",IF(G87="","Non versato","Da versare"))))))))),"Da verificare"))</f>
        <v/>
      </c>
      <c r="K87" s="14" t="n"/>
    </row>
    <row r="88" ht="30" customHeight="1">
      <c r="A88" s="14" t="n"/>
      <c r="B88" s="15" t="n"/>
      <c r="C88" s="15" t="n"/>
      <c r="D88" s="29" t="n"/>
      <c r="E88" s="29" t="n"/>
      <c r="F88" s="30" t="n"/>
      <c r="G88" s="29" t="n"/>
      <c r="H88" s="30" t="n"/>
      <c r="I88" s="26">
        <f>IF(OR(A88="",D88=""),"",IFERROR(D88-IF(G88="",0,G88),""))</f>
        <v/>
      </c>
      <c r="J88" s="18">
        <f>IF(A88="","",IFERROR(IF(OR(D88="",E88=""),"Da completare",IF(OR(D88&lt;0,E88&lt;0,G88&lt;0,E88&gt;D88,G88&gt;D88,AND(G88&lt;&gt;"",H88=""),AND(G88="",H88&lt;&gt;""),AND(H88&lt;&gt;"",H88&gt;TODAY())),"Da verificare",IF(AND(E88=0,G88=""),"Nessun acconto",IF(G88&gt;=D88,"Saldato",IF(G88&gt;=E88,"Acconto registrato",IF(F88="","Da versare",IF(F88&lt;TODAY(),"Scaduto",IF(F88&lt;=TODAY()+Parametri!$B$5,"In scadenza",IF(G88="","Non versato","Da versare"))))))))),"Da verificare"))</f>
        <v/>
      </c>
      <c r="K88" s="14" t="n"/>
    </row>
    <row r="89" ht="30" customHeight="1">
      <c r="A89" s="14" t="n"/>
      <c r="B89" s="15" t="n"/>
      <c r="C89" s="15" t="n"/>
      <c r="D89" s="29" t="n"/>
      <c r="E89" s="29" t="n"/>
      <c r="F89" s="30" t="n"/>
      <c r="G89" s="29" t="n"/>
      <c r="H89" s="30" t="n"/>
      <c r="I89" s="25">
        <f>IF(OR(A89="",D89=""),"",IFERROR(D89-IF(G89="",0,G89),""))</f>
        <v/>
      </c>
      <c r="J89" s="19">
        <f>IF(A89="","",IFERROR(IF(OR(D89="",E89=""),"Da completare",IF(OR(D89&lt;0,E89&lt;0,G89&lt;0,E89&gt;D89,G89&gt;D89,AND(G89&lt;&gt;"",H89=""),AND(G89="",H89&lt;&gt;""),AND(H89&lt;&gt;"",H89&gt;TODAY())),"Da verificare",IF(AND(E89=0,G89=""),"Nessun acconto",IF(G89&gt;=D89,"Saldato",IF(G89&gt;=E89,"Acconto registrato",IF(F89="","Da versare",IF(F89&lt;TODAY(),"Scaduto",IF(F89&lt;=TODAY()+Parametri!$B$5,"In scadenza",IF(G89="","Non versato","Da versare"))))))))),"Da verificare"))</f>
        <v/>
      </c>
      <c r="K89" s="14" t="n"/>
    </row>
    <row r="90" ht="30" customHeight="1">
      <c r="A90" s="14" t="n"/>
      <c r="B90" s="15" t="n"/>
      <c r="C90" s="15" t="n"/>
      <c r="D90" s="29" t="n"/>
      <c r="E90" s="29" t="n"/>
      <c r="F90" s="30" t="n"/>
      <c r="G90" s="29" t="n"/>
      <c r="H90" s="30" t="n"/>
      <c r="I90" s="26">
        <f>IF(OR(A90="",D90=""),"",IFERROR(D90-IF(G90="",0,G90),""))</f>
        <v/>
      </c>
      <c r="J90" s="18">
        <f>IF(A90="","",IFERROR(IF(OR(D90="",E90=""),"Da completare",IF(OR(D90&lt;0,E90&lt;0,G90&lt;0,E90&gt;D90,G90&gt;D90,AND(G90&lt;&gt;"",H90=""),AND(G90="",H90&lt;&gt;""),AND(H90&lt;&gt;"",H90&gt;TODAY())),"Da verificare",IF(AND(E90=0,G90=""),"Nessun acconto",IF(G90&gt;=D90,"Saldato",IF(G90&gt;=E90,"Acconto registrato",IF(F90="","Da versare",IF(F90&lt;TODAY(),"Scaduto",IF(F90&lt;=TODAY()+Parametri!$B$5,"In scadenza",IF(G90="","Non versato","Da versare"))))))))),"Da verificare"))</f>
        <v/>
      </c>
      <c r="K90" s="14" t="n"/>
    </row>
    <row r="91" ht="30" customHeight="1">
      <c r="A91" s="14" t="n"/>
      <c r="B91" s="15" t="n"/>
      <c r="C91" s="15" t="n"/>
      <c r="D91" s="29" t="n"/>
      <c r="E91" s="29" t="n"/>
      <c r="F91" s="30" t="n"/>
      <c r="G91" s="29" t="n"/>
      <c r="H91" s="30" t="n"/>
      <c r="I91" s="25">
        <f>IF(OR(A91="",D91=""),"",IFERROR(D91-IF(G91="",0,G91),""))</f>
        <v/>
      </c>
      <c r="J91" s="19">
        <f>IF(A91="","",IFERROR(IF(OR(D91="",E91=""),"Da completare",IF(OR(D91&lt;0,E91&lt;0,G91&lt;0,E91&gt;D91,G91&gt;D91,AND(G91&lt;&gt;"",H91=""),AND(G91="",H91&lt;&gt;""),AND(H91&lt;&gt;"",H91&gt;TODAY())),"Da verificare",IF(AND(E91=0,G91=""),"Nessun acconto",IF(G91&gt;=D91,"Saldato",IF(G91&gt;=E91,"Acconto registrato",IF(F91="","Da versare",IF(F91&lt;TODAY(),"Scaduto",IF(F91&lt;=TODAY()+Parametri!$B$5,"In scadenza",IF(G91="","Non versato","Da versare"))))))))),"Da verificare"))</f>
        <v/>
      </c>
      <c r="K91" s="14" t="n"/>
    </row>
    <row r="92" ht="30" customHeight="1">
      <c r="A92" s="14" t="n"/>
      <c r="B92" s="15" t="n"/>
      <c r="C92" s="15" t="n"/>
      <c r="D92" s="29" t="n"/>
      <c r="E92" s="29" t="n"/>
      <c r="F92" s="30" t="n"/>
      <c r="G92" s="29" t="n"/>
      <c r="H92" s="30" t="n"/>
      <c r="I92" s="26">
        <f>IF(OR(A92="",D92=""),"",IFERROR(D92-IF(G92="",0,G92),""))</f>
        <v/>
      </c>
      <c r="J92" s="18">
        <f>IF(A92="","",IFERROR(IF(OR(D92="",E92=""),"Da completare",IF(OR(D92&lt;0,E92&lt;0,G92&lt;0,E92&gt;D92,G92&gt;D92,AND(G92&lt;&gt;"",H92=""),AND(G92="",H92&lt;&gt;""),AND(H92&lt;&gt;"",H92&gt;TODAY())),"Da verificare",IF(AND(E92=0,G92=""),"Nessun acconto",IF(G92&gt;=D92,"Saldato",IF(G92&gt;=E92,"Acconto registrato",IF(F92="","Da versare",IF(F92&lt;TODAY(),"Scaduto",IF(F92&lt;=TODAY()+Parametri!$B$5,"In scadenza",IF(G92="","Non versato","Da versare"))))))))),"Da verificare"))</f>
        <v/>
      </c>
      <c r="K92" s="14" t="n"/>
    </row>
    <row r="93" ht="30" customHeight="1">
      <c r="A93" s="14" t="n"/>
      <c r="B93" s="15" t="n"/>
      <c r="C93" s="15" t="n"/>
      <c r="D93" s="29" t="n"/>
      <c r="E93" s="29" t="n"/>
      <c r="F93" s="30" t="n"/>
      <c r="G93" s="29" t="n"/>
      <c r="H93" s="30" t="n"/>
      <c r="I93" s="25">
        <f>IF(OR(A93="",D93=""),"",IFERROR(D93-IF(G93="",0,G93),""))</f>
        <v/>
      </c>
      <c r="J93" s="19">
        <f>IF(A93="","",IFERROR(IF(OR(D93="",E93=""),"Da completare",IF(OR(D93&lt;0,E93&lt;0,G93&lt;0,E93&gt;D93,G93&gt;D93,AND(G93&lt;&gt;"",H93=""),AND(G93="",H93&lt;&gt;""),AND(H93&lt;&gt;"",H93&gt;TODAY())),"Da verificare",IF(AND(E93=0,G93=""),"Nessun acconto",IF(G93&gt;=D93,"Saldato",IF(G93&gt;=E93,"Acconto registrato",IF(F93="","Da versare",IF(F93&lt;TODAY(),"Scaduto",IF(F93&lt;=TODAY()+Parametri!$B$5,"In scadenza",IF(G93="","Non versato","Da versare"))))))))),"Da verificare"))</f>
        <v/>
      </c>
      <c r="K93" s="14" t="n"/>
    </row>
    <row r="94" ht="30" customHeight="1">
      <c r="A94" s="14" t="n"/>
      <c r="B94" s="15" t="n"/>
      <c r="C94" s="15" t="n"/>
      <c r="D94" s="29" t="n"/>
      <c r="E94" s="29" t="n"/>
      <c r="F94" s="30" t="n"/>
      <c r="G94" s="29" t="n"/>
      <c r="H94" s="30" t="n"/>
      <c r="I94" s="26">
        <f>IF(OR(A94="",D94=""),"",IFERROR(D94-IF(G94="",0,G94),""))</f>
        <v/>
      </c>
      <c r="J94" s="18">
        <f>IF(A94="","",IFERROR(IF(OR(D94="",E94=""),"Da completare",IF(OR(D94&lt;0,E94&lt;0,G94&lt;0,E94&gt;D94,G94&gt;D94,AND(G94&lt;&gt;"",H94=""),AND(G94="",H94&lt;&gt;""),AND(H94&lt;&gt;"",H94&gt;TODAY())),"Da verificare",IF(AND(E94=0,G94=""),"Nessun acconto",IF(G94&gt;=D94,"Saldato",IF(G94&gt;=E94,"Acconto registrato",IF(F94="","Da versare",IF(F94&lt;TODAY(),"Scaduto",IF(F94&lt;=TODAY()+Parametri!$B$5,"In scadenza",IF(G94="","Non versato","Da versare"))))))))),"Da verificare"))</f>
        <v/>
      </c>
      <c r="K94" s="14" t="n"/>
    </row>
    <row r="95" ht="30" customHeight="1">
      <c r="A95" s="14" t="n"/>
      <c r="B95" s="15" t="n"/>
      <c r="C95" s="15" t="n"/>
      <c r="D95" s="29" t="n"/>
      <c r="E95" s="29" t="n"/>
      <c r="F95" s="30" t="n"/>
      <c r="G95" s="29" t="n"/>
      <c r="H95" s="30" t="n"/>
      <c r="I95" s="25">
        <f>IF(OR(A95="",D95=""),"",IFERROR(D95-IF(G95="",0,G95),""))</f>
        <v/>
      </c>
      <c r="J95" s="19">
        <f>IF(A95="","",IFERROR(IF(OR(D95="",E95=""),"Da completare",IF(OR(D95&lt;0,E95&lt;0,G95&lt;0,E95&gt;D95,G95&gt;D95,AND(G95&lt;&gt;"",H95=""),AND(G95="",H95&lt;&gt;""),AND(H95&lt;&gt;"",H95&gt;TODAY())),"Da verificare",IF(AND(E95=0,G95=""),"Nessun acconto",IF(G95&gt;=D95,"Saldato",IF(G95&gt;=E95,"Acconto registrato",IF(F95="","Da versare",IF(F95&lt;TODAY(),"Scaduto",IF(F95&lt;=TODAY()+Parametri!$B$5,"In scadenza",IF(G95="","Non versato","Da versare"))))))))),"Da verificare"))</f>
        <v/>
      </c>
      <c r="K95" s="14" t="n"/>
    </row>
    <row r="96" ht="30" customHeight="1">
      <c r="A96" s="14" t="n"/>
      <c r="B96" s="15" t="n"/>
      <c r="C96" s="15" t="n"/>
      <c r="D96" s="29" t="n"/>
      <c r="E96" s="29" t="n"/>
      <c r="F96" s="30" t="n"/>
      <c r="G96" s="29" t="n"/>
      <c r="H96" s="30" t="n"/>
      <c r="I96" s="26">
        <f>IF(OR(A96="",D96=""),"",IFERROR(D96-IF(G96="",0,G96),""))</f>
        <v/>
      </c>
      <c r="J96" s="18">
        <f>IF(A96="","",IFERROR(IF(OR(D96="",E96=""),"Da completare",IF(OR(D96&lt;0,E96&lt;0,G96&lt;0,E96&gt;D96,G96&gt;D96,AND(G96&lt;&gt;"",H96=""),AND(G96="",H96&lt;&gt;""),AND(H96&lt;&gt;"",H96&gt;TODAY())),"Da verificare",IF(AND(E96=0,G96=""),"Nessun acconto",IF(G96&gt;=D96,"Saldato",IF(G96&gt;=E96,"Acconto registrato",IF(F96="","Da versare",IF(F96&lt;TODAY(),"Scaduto",IF(F96&lt;=TODAY()+Parametri!$B$5,"In scadenza",IF(G96="","Non versato","Da versare"))))))))),"Da verificare"))</f>
        <v/>
      </c>
      <c r="K96" s="14" t="n"/>
    </row>
    <row r="97" ht="30" customHeight="1">
      <c r="A97" s="14" t="n"/>
      <c r="B97" s="15" t="n"/>
      <c r="C97" s="15" t="n"/>
      <c r="D97" s="29" t="n"/>
      <c r="E97" s="29" t="n"/>
      <c r="F97" s="30" t="n"/>
      <c r="G97" s="29" t="n"/>
      <c r="H97" s="30" t="n"/>
      <c r="I97" s="25">
        <f>IF(OR(A97="",D97=""),"",IFERROR(D97-IF(G97="",0,G97),""))</f>
        <v/>
      </c>
      <c r="J97" s="19">
        <f>IF(A97="","",IFERROR(IF(OR(D97="",E97=""),"Da completare",IF(OR(D97&lt;0,E97&lt;0,G97&lt;0,E97&gt;D97,G97&gt;D97,AND(G97&lt;&gt;"",H97=""),AND(G97="",H97&lt;&gt;""),AND(H97&lt;&gt;"",H97&gt;TODAY())),"Da verificare",IF(AND(E97=0,G97=""),"Nessun acconto",IF(G97&gt;=D97,"Saldato",IF(G97&gt;=E97,"Acconto registrato",IF(F97="","Da versare",IF(F97&lt;TODAY(),"Scaduto",IF(F97&lt;=TODAY()+Parametri!$B$5,"In scadenza",IF(G97="","Non versato","Da versare"))))))))),"Da verificare"))</f>
        <v/>
      </c>
      <c r="K97" s="14" t="n"/>
    </row>
    <row r="98" ht="30" customHeight="1">
      <c r="A98" s="14" t="n"/>
      <c r="B98" s="15" t="n"/>
      <c r="C98" s="15" t="n"/>
      <c r="D98" s="29" t="n"/>
      <c r="E98" s="29" t="n"/>
      <c r="F98" s="30" t="n"/>
      <c r="G98" s="29" t="n"/>
      <c r="H98" s="30" t="n"/>
      <c r="I98" s="26">
        <f>IF(OR(A98="",D98=""),"",IFERROR(D98-IF(G98="",0,G98),""))</f>
        <v/>
      </c>
      <c r="J98" s="18">
        <f>IF(A98="","",IFERROR(IF(OR(D98="",E98=""),"Da completare",IF(OR(D98&lt;0,E98&lt;0,G98&lt;0,E98&gt;D98,G98&gt;D98,AND(G98&lt;&gt;"",H98=""),AND(G98="",H98&lt;&gt;""),AND(H98&lt;&gt;"",H98&gt;TODAY())),"Da verificare",IF(AND(E98=0,G98=""),"Nessun acconto",IF(G98&gt;=D98,"Saldato",IF(G98&gt;=E98,"Acconto registrato",IF(F98="","Da versare",IF(F98&lt;TODAY(),"Scaduto",IF(F98&lt;=TODAY()+Parametri!$B$5,"In scadenza",IF(G98="","Non versato","Da versare"))))))))),"Da verificare"))</f>
        <v/>
      </c>
      <c r="K98" s="14" t="n"/>
    </row>
    <row r="99" ht="30" customHeight="1">
      <c r="A99" s="14" t="n"/>
      <c r="B99" s="15" t="n"/>
      <c r="C99" s="15" t="n"/>
      <c r="D99" s="29" t="n"/>
      <c r="E99" s="29" t="n"/>
      <c r="F99" s="30" t="n"/>
      <c r="G99" s="29" t="n"/>
      <c r="H99" s="30" t="n"/>
      <c r="I99" s="25">
        <f>IF(OR(A99="",D99=""),"",IFERROR(D99-IF(G99="",0,G99),""))</f>
        <v/>
      </c>
      <c r="J99" s="19">
        <f>IF(A99="","",IFERROR(IF(OR(D99="",E99=""),"Da completare",IF(OR(D99&lt;0,E99&lt;0,G99&lt;0,E99&gt;D99,G99&gt;D99,AND(G99&lt;&gt;"",H99=""),AND(G99="",H99&lt;&gt;""),AND(H99&lt;&gt;"",H99&gt;TODAY())),"Da verificare",IF(AND(E99=0,G99=""),"Nessun acconto",IF(G99&gt;=D99,"Saldato",IF(G99&gt;=E99,"Acconto registrato",IF(F99="","Da versare",IF(F99&lt;TODAY(),"Scaduto",IF(F99&lt;=TODAY()+Parametri!$B$5,"In scadenza",IF(G99="","Non versato","Da versare"))))))))),"Da verificare"))</f>
        <v/>
      </c>
      <c r="K99" s="14" t="n"/>
    </row>
    <row r="100" ht="30" customHeight="1">
      <c r="A100" s="14" t="n"/>
      <c r="B100" s="15" t="n"/>
      <c r="C100" s="15" t="n"/>
      <c r="D100" s="29" t="n"/>
      <c r="E100" s="29" t="n"/>
      <c r="F100" s="30" t="n"/>
      <c r="G100" s="29" t="n"/>
      <c r="H100" s="30" t="n"/>
      <c r="I100" s="26">
        <f>IF(OR(A100="",D100=""),"",IFERROR(D100-IF(G100="",0,G100),""))</f>
        <v/>
      </c>
      <c r="J100" s="18">
        <f>IF(A100="","",IFERROR(IF(OR(D100="",E100=""),"Da completare",IF(OR(D100&lt;0,E100&lt;0,G100&lt;0,E100&gt;D100,G100&gt;D100,AND(G100&lt;&gt;"",H100=""),AND(G100="",H100&lt;&gt;""),AND(H100&lt;&gt;"",H100&gt;TODAY())),"Da verificare",IF(AND(E100=0,G100=""),"Nessun acconto",IF(G100&gt;=D100,"Saldato",IF(G100&gt;=E100,"Acconto registrato",IF(F100="","Da versare",IF(F100&lt;TODAY(),"Scaduto",IF(F100&lt;=TODAY()+Parametri!$B$5,"In scadenza",IF(G100="","Non versato","Da versare"))))))))),"Da verificare"))</f>
        <v/>
      </c>
      <c r="K100" s="14" t="n"/>
    </row>
    <row r="101" ht="30" customHeight="1">
      <c r="A101" s="14" t="n"/>
      <c r="B101" s="15" t="n"/>
      <c r="C101" s="15" t="n"/>
      <c r="D101" s="29" t="n"/>
      <c r="E101" s="29" t="n"/>
      <c r="F101" s="30" t="n"/>
      <c r="G101" s="29" t="n"/>
      <c r="H101" s="30" t="n"/>
      <c r="I101" s="25">
        <f>IF(OR(A101="",D101=""),"",IFERROR(D101-IF(G101="",0,G101),""))</f>
        <v/>
      </c>
      <c r="J101" s="19">
        <f>IF(A101="","",IFERROR(IF(OR(D101="",E101=""),"Da completare",IF(OR(D101&lt;0,E101&lt;0,G101&lt;0,E101&gt;D101,G101&gt;D101,AND(G101&lt;&gt;"",H101=""),AND(G101="",H101&lt;&gt;""),AND(H101&lt;&gt;"",H101&gt;TODAY())),"Da verificare",IF(AND(E101=0,G101=""),"Nessun acconto",IF(G101&gt;=D101,"Saldato",IF(G101&gt;=E101,"Acconto registrato",IF(F101="","Da versare",IF(F101&lt;TODAY(),"Scaduto",IF(F101&lt;=TODAY()+Parametri!$B$5,"In scadenza",IF(G101="","Non versato","Da versare"))))))))),"Da verificare"))</f>
        <v/>
      </c>
      <c r="K101" s="14" t="n"/>
    </row>
    <row r="102" ht="30" customHeight="1">
      <c r="A102" s="14" t="n"/>
      <c r="B102" s="15" t="n"/>
      <c r="C102" s="15" t="n"/>
      <c r="D102" s="29" t="n"/>
      <c r="E102" s="29" t="n"/>
      <c r="F102" s="30" t="n"/>
      <c r="G102" s="29" t="n"/>
      <c r="H102" s="30" t="n"/>
      <c r="I102" s="26">
        <f>IF(OR(A102="",D102=""),"",IFERROR(D102-IF(G102="",0,G102),""))</f>
        <v/>
      </c>
      <c r="J102" s="18">
        <f>IF(A102="","",IFERROR(IF(OR(D102="",E102=""),"Da completare",IF(OR(D102&lt;0,E102&lt;0,G102&lt;0,E102&gt;D102,G102&gt;D102,AND(G102&lt;&gt;"",H102=""),AND(G102="",H102&lt;&gt;""),AND(H102&lt;&gt;"",H102&gt;TODAY())),"Da verificare",IF(AND(E102=0,G102=""),"Nessun acconto",IF(G102&gt;=D102,"Saldato",IF(G102&gt;=E102,"Acconto registrato",IF(F102="","Da versare",IF(F102&lt;TODAY(),"Scaduto",IF(F102&lt;=TODAY()+Parametri!$B$5,"In scadenza",IF(G102="","Non versato","Da versare"))))))))),"Da verificare"))</f>
        <v/>
      </c>
      <c r="K102" s="14" t="n"/>
    </row>
    <row r="103" ht="30" customHeight="1">
      <c r="A103" s="14" t="n"/>
      <c r="B103" s="15" t="n"/>
      <c r="C103" s="15" t="n"/>
      <c r="D103" s="29" t="n"/>
      <c r="E103" s="29" t="n"/>
      <c r="F103" s="30" t="n"/>
      <c r="G103" s="29" t="n"/>
      <c r="H103" s="30" t="n"/>
      <c r="I103" s="25">
        <f>IF(OR(A103="",D103=""),"",IFERROR(D103-IF(G103="",0,G103),""))</f>
        <v/>
      </c>
      <c r="J103" s="19">
        <f>IF(A103="","",IFERROR(IF(OR(D103="",E103=""),"Da completare",IF(OR(D103&lt;0,E103&lt;0,G103&lt;0,E103&gt;D103,G103&gt;D103,AND(G103&lt;&gt;"",H103=""),AND(G103="",H103&lt;&gt;""),AND(H103&lt;&gt;"",H103&gt;TODAY())),"Da verificare",IF(AND(E103=0,G103=""),"Nessun acconto",IF(G103&gt;=D103,"Saldato",IF(G103&gt;=E103,"Acconto registrato",IF(F103="","Da versare",IF(F103&lt;TODAY(),"Scaduto",IF(F103&lt;=TODAY()+Parametri!$B$5,"In scadenza",IF(G103="","Non versato","Da versare"))))))))),"Da verificare"))</f>
        <v/>
      </c>
      <c r="K103" s="14" t="n"/>
    </row>
  </sheetData>
  <autoFilter ref="A3:K103"/>
  <mergeCells count="1">
    <mergeCell ref="A1:K1"/>
  </mergeCells>
  <conditionalFormatting sqref="J4:J103">
    <cfRule type="expression" priority="1" dxfId="1">
      <formula>OR($J4="Saldato",$J4="Acconto registrato",$J4="Nessun acconto")</formula>
    </cfRule>
    <cfRule type="expression" priority="2" dxfId="0">
      <formula>OR($J4="Scaduto",$J4="Da verificare",$J4="Da completare")</formula>
    </cfRule>
    <cfRule type="expression" priority="3" dxfId="2">
      <formula>OR($J4="In scadenza",$J4="Da versare",$J4="Non versato")</formula>
    </cfRule>
  </conditionalFormatting>
  <conditionalFormatting sqref="E4:E103">
    <cfRule type="expression" priority="4" dxfId="0">
      <formula>AND($A4&lt;&gt;"",$D4&lt;&gt;"",$E4&gt;$D4)</formula>
    </cfRule>
  </conditionalFormatting>
  <conditionalFormatting sqref="G4:G103">
    <cfRule type="expression" priority="5" dxfId="0">
      <formula>AND($A4&lt;&gt;"",$D4&lt;&gt;"",$G4&gt;$D4)</formula>
    </cfRule>
  </conditionalFormatting>
  <conditionalFormatting sqref="F4:F103">
    <cfRule type="expression" priority="6" dxfId="0">
      <formula>AND($A4&lt;&gt;"",$F4&lt;TODAY(),OR($G4="",$G4&lt;$E4))</formula>
    </cfRule>
  </conditionalFormatting>
  <dataValidations count="4">
    <dataValidation sqref="C4:C103" showDropDown="0" showInputMessage="1" showErrorMessage="1" allowBlank="0" errorTitle="Responsabile non valido" error="Selezionare un responsabile presente nel foglio Parametri." promptTitle="Responsabile" prompt="Elenco modificabile nel foglio Parametri." type="list">
      <formula1>=INDIRECT("Parametri!$D$3:$D$6")</formula1>
    </dataValidation>
    <dataValidation sqref="B4:B103" showDropDown="0" showInputMessage="1" showErrorMessage="1" allowBlank="0" errorTitle="Servizio non valido" error="Selezionare un servizio presente nel foglio Parametri." promptTitle="Servizio" prompt="Elenco modificabile nel foglio Parametri." type="list">
      <formula1>=INDIRECT("Parametri!$E$3:$E$12")</formula1>
    </dataValidation>
    <dataValidation sqref="D4:E103 G4:G103" showDropDown="0" showInputMessage="1" showErrorMessage="1" allowBlank="0" errorTitle="Importo non valido" error="Inserire un importo non negativo entro il limite indicato nei Parametri." promptTitle="Importo" prompt="Usare un valore numerico in euro." type="decimal" operator="between">
      <formula1>0</formula1>
      <formula2>=INDIRECT("Parametri!$B$6")</formula2>
    </dataValidation>
    <dataValidation sqref="F4:F103 H4:H103" showDropDown="0" showInputMessage="1" showErrorMessage="1" allowBlank="0" errorTitle="Data non valida" error="Inserire una data compresa tra la data minima e la data del matrimonio." promptTitle="Data" prompt="I limiti sono modificabili nel foglio Parametri." type="date" operator="between">
      <formula1>=INDIRECT("Parametri!$B$4")</formula1>
      <formula2>=INDIRECT("Parametri!$B$3")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42" customWidth="1" min="3" max="3"/>
    <col width="30" customWidth="1" min="4" max="4"/>
    <col width="20" customWidth="1" min="5" max="5"/>
  </cols>
  <sheetData>
    <row r="1" ht="25" customHeight="1">
      <c r="A1" s="1" t="inlineStr">
        <is>
          <t>Parametri modificabili del registro</t>
        </is>
      </c>
    </row>
    <row r="2" ht="22" customHeight="1">
      <c r="A2" s="3" t="inlineStr">
        <is>
          <t>Parametro</t>
        </is>
      </c>
      <c r="B2" s="3" t="inlineStr">
        <is>
          <t>Valore</t>
        </is>
      </c>
      <c r="C2" s="3" t="inlineStr">
        <is>
          <t>Unità / utilizzo</t>
        </is>
      </c>
      <c r="D2" s="3" t="inlineStr">
        <is>
          <t>Responsabili</t>
        </is>
      </c>
      <c r="E2" s="3" t="inlineStr">
        <is>
          <t>Servizi</t>
        </is>
      </c>
    </row>
    <row r="3" ht="22" customHeight="1">
      <c r="A3" s="13" t="inlineStr">
        <is>
          <t>Data matrimonio</t>
        </is>
      </c>
      <c r="B3" s="31" t="n">
        <v>46516</v>
      </c>
      <c r="C3" s="21" t="inlineStr">
        <is>
          <t>Limite superiore per le date del registro</t>
        </is>
      </c>
      <c r="D3" s="15" t="inlineStr">
        <is>
          <t>Referente Alfa (fittizio)</t>
        </is>
      </c>
      <c r="E3" s="15" t="inlineStr">
        <is>
          <t>Fotografia</t>
        </is>
      </c>
    </row>
    <row r="4" ht="22" customHeight="1">
      <c r="A4" s="12" t="inlineStr">
        <is>
          <t>Data minima registrabile</t>
        </is>
      </c>
      <c r="B4" s="31" t="n">
        <v>45911</v>
      </c>
      <c r="C4" s="22" t="inlineStr">
        <is>
          <t>Limite inferiore per le date del registro</t>
        </is>
      </c>
      <c r="D4" s="15" t="inlineStr">
        <is>
          <t>Referente Beta (fittizio)</t>
        </is>
      </c>
      <c r="E4" s="15" t="inlineStr">
        <is>
          <t>Ricevimento</t>
        </is>
      </c>
    </row>
    <row r="5" ht="22" customHeight="1">
      <c r="A5" s="13" t="inlineStr">
        <is>
          <t>Soglia avviso scadenza</t>
        </is>
      </c>
      <c r="B5" s="32" t="n">
        <v>14</v>
      </c>
      <c r="C5" s="21" t="inlineStr">
        <is>
          <t>Giorni prima della scadenza</t>
        </is>
      </c>
      <c r="D5" s="15" t="inlineStr">
        <is>
          <t>Referente Gamma (fittizio)</t>
        </is>
      </c>
      <c r="E5" s="15" t="inlineStr">
        <is>
          <t>Fiori</t>
        </is>
      </c>
    </row>
    <row r="6" ht="22" customHeight="1">
      <c r="A6" s="12" t="inlineStr">
        <is>
          <t>Importo massimo registrabile</t>
        </is>
      </c>
      <c r="B6" s="33" t="n">
        <v>100000</v>
      </c>
      <c r="C6" s="22" t="inlineStr">
        <is>
          <t>Euro; limite prudenziale modificabile</t>
        </is>
      </c>
      <c r="D6" s="15" t="inlineStr">
        <is>
          <t>Referente Delta (fittizio)</t>
        </is>
      </c>
      <c r="E6" s="15" t="inlineStr">
        <is>
          <t>Musica</t>
        </is>
      </c>
    </row>
    <row r="7" ht="22" customHeight="1">
      <c r="A7" s="13" t="n"/>
      <c r="B7" s="13" t="n"/>
      <c r="C7" s="13" t="n"/>
      <c r="D7" s="13" t="n"/>
      <c r="E7" s="15" t="inlineStr">
        <is>
          <t>Abiti</t>
        </is>
      </c>
    </row>
    <row r="8" ht="22" customHeight="1">
      <c r="A8" s="12" t="n"/>
      <c r="B8" s="12" t="n"/>
      <c r="C8" s="12" t="n"/>
      <c r="D8" s="12" t="n"/>
      <c r="E8" s="15" t="inlineStr">
        <is>
          <t>Torta</t>
        </is>
      </c>
    </row>
    <row r="9" ht="22" customHeight="1">
      <c r="A9" s="13" t="n"/>
      <c r="B9" s="13" t="n"/>
      <c r="C9" s="13" t="n"/>
      <c r="D9" s="13" t="n"/>
      <c r="E9" s="15" t="inlineStr">
        <is>
          <t>Trasporti</t>
        </is>
      </c>
    </row>
    <row r="10" ht="22" customHeight="1">
      <c r="A10" s="12" t="n"/>
      <c r="B10" s="12" t="n"/>
      <c r="C10" s="12" t="n"/>
      <c r="D10" s="12" t="n"/>
      <c r="E10" s="15" t="inlineStr">
        <is>
          <t>Partecipazioni</t>
        </is>
      </c>
    </row>
    <row r="11" ht="22" customHeight="1">
      <c r="A11" s="13" t="n"/>
      <c r="B11" s="13" t="n"/>
      <c r="C11" s="13" t="n"/>
      <c r="D11" s="13" t="n"/>
      <c r="E11" s="15" t="inlineStr">
        <is>
          <t>Cerimonia</t>
        </is>
      </c>
    </row>
    <row r="12" ht="22" customHeight="1">
      <c r="A12" s="12" t="n"/>
      <c r="B12" s="12" t="n"/>
      <c r="C12" s="12" t="n"/>
      <c r="D12" s="12" t="n"/>
      <c r="E12" s="15" t="inlineStr">
        <is>
          <t>Video</t>
        </is>
      </c>
    </row>
  </sheetData>
  <autoFilter ref="A2:E12"/>
  <mergeCells count="1">
    <mergeCell ref="A1:E1"/>
  </mergeCells>
  <dataValidations count="3">
    <dataValidation sqref="B3:B4" showDropDown="0" showInputMessage="1" showErrorMessage="1" allowBlank="0" errorTitle="Data non valida" error="Inserire una data compresa nell'intervallo ammesso." promptTitle="Parametro data" prompt="Modificare la data mantenendola nell'intervallo ammesso." type="date" operator="between">
      <formula1>DATE(2024,1,1)</formula1>
      <formula2>DATE(2036,12,31)</formula2>
    </dataValidation>
    <dataValidation sqref="B5" showDropDown="0" showInputMessage="0" showErrorMessage="1" allowBlank="0" errorTitle="Soglia non valida" error="Inserire un numero intero da 0 a 365." type="whole" operator="between">
      <formula1>0</formula1>
      <formula2>365</formula2>
    </dataValidation>
    <dataValidation sqref="B6" showDropDown="0" showInputMessage="0" showErrorMessage="1" allowBlank="0" errorTitle="Importo non valido" error="Inserire un importo compreso tra 0 e 1.000.000 euro." type="decimal" operator="between">
      <formula1>0</formula1>
      <formula2>1000000</formula2>
    </dataValidation>
  </dataValidation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organizzativo fittizio</dc:creator>
  <dc:title xmlns:dc="http://purl.org/dc/elements/1.1/">Registro acconti fornitori matrimonio</dc:title>
  <dc:subject xmlns:dc="http://purl.org/dc/elements/1.1/">Registro fittizio per caparre e saldi residui dei fornitori</dc:subject>
  <dcterms:created xmlns:dcterms="http://purl.org/dc/terms/" xmlns:xsi="http://www.w3.org/2001/XMLSchema-instance" xsi:type="dcterms:W3CDTF">2026-09-11T14:18:43Z</dcterms:created>
  <dcterms:modified xmlns:dcterms="http://purl.org/dc/terms/" xmlns:xsi="http://www.w3.org/2001/XMLSchema-instance" xsi:type="dcterms:W3CDTF">2026-09-11T14:18:44+00:00Z</dcterms:modified>
</cp:coreProperties>
</file>