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'Registro'!$A$4:$L$104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 [$€-it-IT]"/>
    <numFmt numFmtId="165" formatCode="0.0 &quot;giorni&quot;"/>
    <numFmt numFmtId="166" formatCode="dd/mm/yyyy"/>
    <numFmt numFmtId="167" formatCode="0 &quot;giorni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3D3035"/>
      <sz val="10"/>
    </font>
    <font>
      <name val="Calibri"/>
      <b val="1"/>
      <color rgb="005B2038"/>
      <sz val="11"/>
    </font>
    <font>
      <name val="Calibri"/>
      <i val="1"/>
      <color rgb="006A5A60"/>
      <sz val="9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right" vertical="center"/>
    </xf>
    <xf numFmtId="3" fontId="3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9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left" vertical="center" wrapText="1"/>
    </xf>
    <xf numFmtId="3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Stato dei ringraziamenti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'Riepilogo'!F3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5B2038"/>
              </a:solidFill>
              <a:prstDash val="solid"/>
            </a:ln>
          </spPr>
          <cat>
            <numRef>
              <f>'Riepilogo'!$E$4:$E$6</f>
            </numRef>
          </cat>
          <val>
            <numRef>
              <f>'Riepilogo'!$F$4:$F$6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di registrazioni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" customWidth="1" min="3" max="3"/>
    <col width="3" customWidth="1" min="4" max="4"/>
    <col width="24" customWidth="1" min="5" max="5"/>
    <col width="14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8" customHeight="1">
      <c r="A1" s="1" t="inlineStr">
        <is>
          <t>Registro regali e ringraziamenti matrimonio — Riepilogo</t>
        </is>
      </c>
    </row>
    <row r="2"/>
    <row r="3">
      <c r="A3" s="3" t="inlineStr">
        <is>
          <t>Indicatore</t>
        </is>
      </c>
      <c r="B3" s="3" t="inlineStr">
        <is>
          <t>Valore</t>
        </is>
      </c>
      <c r="E3" s="3" t="inlineStr">
        <is>
          <t>Stato ringraziamento</t>
        </is>
      </c>
      <c r="F3" s="3" t="inlineStr">
        <is>
          <t>Numero</t>
        </is>
      </c>
    </row>
    <row r="4">
      <c r="A4" s="4" t="inlineStr">
        <is>
          <t>Registrazioni avviate</t>
        </is>
      </c>
      <c r="B4" s="5">
        <f>COUNTIF(Registro!$A$5:$A$104,"&lt;&gt;")</f>
        <v/>
      </c>
      <c r="E4" s="4" t="inlineStr">
        <is>
          <t>Da preparare</t>
        </is>
      </c>
      <c r="F4" s="6">
        <f>IF($B$4=0,"",COUNTIF(Registro!$I$5:$I$104,"Da preparare"))</f>
        <v/>
      </c>
    </row>
    <row r="5">
      <c r="A5" s="7" t="inlineStr">
        <is>
          <t>Quantità complessiva registrata</t>
        </is>
      </c>
      <c r="B5" s="8">
        <f>IF($B$4=0,"",SUM(Registro!$E$5:$E$104))</f>
        <v/>
      </c>
      <c r="E5" s="7" t="inlineStr">
        <is>
          <t>Preparato</t>
        </is>
      </c>
      <c r="F5" s="9">
        <f>IF($B$4=0,"",COUNTIF(Registro!$I$5:$I$104,"Preparato"))</f>
        <v/>
      </c>
    </row>
    <row r="6">
      <c r="A6" s="4" t="inlineStr">
        <is>
          <t>Importo indicativo complessivo</t>
        </is>
      </c>
      <c r="B6" s="10">
        <f>IF($B$4=0,"",SUM(Registro!$F$5:$F$104))</f>
        <v/>
      </c>
      <c r="E6" s="4" t="inlineStr">
        <is>
          <t>Inviato</t>
        </is>
      </c>
      <c r="F6" s="6">
        <f>IF($B$4=0,"",COUNTIF(Registro!$I$5:$I$104,"Inviato"))</f>
        <v/>
      </c>
    </row>
    <row r="7">
      <c r="A7" s="7" t="inlineStr">
        <is>
          <t>Ringraziamenti inviati</t>
        </is>
      </c>
      <c r="B7" s="8">
        <f>IF($B$4=0,"",COUNTIF(Registro!$I$5:$I$104,"Inviato"))</f>
        <v/>
      </c>
    </row>
    <row r="8">
      <c r="A8" s="4" t="inlineStr">
        <is>
          <t>Ringraziamenti da gestire</t>
        </is>
      </c>
      <c r="B8" s="5">
        <f>IF($B$4=0,"",COUNTIF(Registro!$I$5:$I$104,"Da preparare")+COUNTIF(Registro!$I$5:$I$104,"Preparato"))</f>
        <v/>
      </c>
    </row>
    <row r="9">
      <c r="A9" s="7" t="inlineStr">
        <is>
          <t>Registrazioni da verificare</t>
        </is>
      </c>
      <c r="B9" s="8">
        <f>IF($B$4=0,"",COUNTIF(Registro!$L$5:$L$104,"*verificare*"))</f>
        <v/>
      </c>
    </row>
    <row r="10">
      <c r="A10" s="4" t="inlineStr">
        <is>
          <t>Percentuale ringraziamenti inviati</t>
        </is>
      </c>
      <c r="B10" s="11">
        <f>IFERROR($B$7/$B$4,"")</f>
        <v/>
      </c>
    </row>
    <row r="11">
      <c r="A11" s="7" t="inlineStr">
        <is>
          <t>Tempo medio fino all'invio</t>
        </is>
      </c>
      <c r="B11" s="12">
        <f>IFERROR(IF(COUNTIF(Registro!$I$5:$I$104,"Inviato")=0,"",SUMIF(Registro!$I$5:$I$104,"Inviato",Registro!$K$5:$K$104)/COUNTIF(Registro!$I$5:$I$104,"Inviato")),"")</f>
        <v/>
      </c>
    </row>
    <row r="12">
      <c r="A12" s="4" t="inlineStr">
        <is>
          <t>Registrazioni da completare</t>
        </is>
      </c>
      <c r="B12" s="5">
        <f>IF($B$4=0,"",COUNTIF(Registro!$L$5:$L$104,"Da completare*"))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31" customWidth="1" min="3" max="3"/>
    <col width="16" customWidth="1" min="4" max="4"/>
    <col width="11" customWidth="1" min="5" max="5"/>
    <col width="19" customWidth="1" min="6" max="6"/>
    <col width="29" customWidth="1" min="7" max="7"/>
    <col width="22" customWidth="1" min="8" max="8"/>
    <col width="22" customWidth="1" min="9" max="9"/>
    <col width="20" customWidth="1" min="10" max="10"/>
    <col width="22" customWidth="1" min="11" max="11"/>
    <col width="34" customWidth="1" min="12" max="12"/>
  </cols>
  <sheetData>
    <row r="1" ht="28" customHeight="1">
      <c r="A1" s="1" t="inlineStr">
        <is>
          <t>Registro regali e ringraziamenti matrimonio</t>
        </is>
      </c>
    </row>
    <row r="2" ht="30" customHeight="1">
      <c r="A2" s="13" t="inlineStr">
        <is>
          <t>Compilare le celle gialle. Gli avvisi richiedono controllo umano e il file non invia messaggi.</t>
        </is>
      </c>
    </row>
    <row r="3"/>
    <row r="4" ht="34" customHeight="1">
      <c r="A4" s="14" t="inlineStr">
        <is>
          <t>Invitato / mittente</t>
        </is>
      </c>
      <c r="B4" s="14" t="inlineStr">
        <is>
          <t>Conferma presenza</t>
        </is>
      </c>
      <c r="C4" s="14" t="inlineStr">
        <is>
          <t>Regalo / attività</t>
        </is>
      </c>
      <c r="D4" s="14" t="inlineStr">
        <is>
          <t>Data ricezione</t>
        </is>
      </c>
      <c r="E4" s="14" t="inlineStr">
        <is>
          <t>Quantità</t>
        </is>
      </c>
      <c r="F4" s="14" t="inlineStr">
        <is>
          <t>Importo indicativo</t>
        </is>
      </c>
      <c r="G4" s="14" t="inlineStr">
        <is>
          <t>Fornitore / provenienza</t>
        </is>
      </c>
      <c r="H4" s="14" t="inlineStr">
        <is>
          <t>Responsabile</t>
        </is>
      </c>
      <c r="I4" s="14" t="inlineStr">
        <is>
          <t>Stato ringraziamento</t>
        </is>
      </c>
      <c r="J4" s="14" t="inlineStr">
        <is>
          <t>Data ringraziamento</t>
        </is>
      </c>
      <c r="K4" s="14" t="inlineStr">
        <is>
          <t>Giorni fino all'invio / aperti</t>
        </is>
      </c>
      <c r="L4" s="14" t="inlineStr">
        <is>
          <t>Controllo</t>
        </is>
      </c>
    </row>
    <row r="5">
      <c r="A5" s="15" t="inlineStr">
        <is>
          <t>Invitato Fittizio 01 – Alba</t>
        </is>
      </c>
      <c r="B5" s="15" t="inlineStr">
        <is>
          <t>Confermato</t>
        </is>
      </c>
      <c r="C5" s="15" t="inlineStr">
        <is>
          <t>Servizio da tè immaginario</t>
        </is>
      </c>
      <c r="D5" s="27" t="n">
        <v>46254</v>
      </c>
      <c r="E5" s="17" t="n">
        <v>1</v>
      </c>
      <c r="F5" s="18" t="n">
        <v>120</v>
      </c>
      <c r="G5" s="15" t="inlineStr">
        <is>
          <t>Bottega Fittizia Aurora</t>
        </is>
      </c>
      <c r="H5" s="15" t="inlineStr">
        <is>
          <t>Persona Fittizia A</t>
        </is>
      </c>
      <c r="I5" s="15" t="inlineStr">
        <is>
          <t>Inviato</t>
        </is>
      </c>
      <c r="J5" s="27" t="n">
        <v>46259</v>
      </c>
      <c r="K5" s="19">
        <f>IF($A5="","",IFERROR(IF(NOT(ISNUMBER($D5)),"",MAX(0,IF(AND($J5&lt;&gt;"",ISNUMBER($J5)),$J5-$D5,Parametri!$B$4-$D5))),""))</f>
        <v/>
      </c>
      <c r="L5" s="20">
        <f>IF($A5="","",IFERROR(IF($B5="","Da completare: conferma",IF($C5="","Da completare: regalo/attività",IF($D5="","Da completare: data ricezione",IF($E5="","Da completare: quantità",IF($H5="","Da completare: responsabile",IF($I5="","Da completare: stato",IF($D5&gt;Parametri!$B$4,"Verificare data ricezione",IF(AND($I5="Inviato",$J5=""),"Verificare data invio",IF(AND($I5&lt;&gt;"Inviato",$J5&lt;&gt;""),"Verificare stato/data",IF(AND($J5&lt;&gt;"",$J5&lt;$D5),"Verificare ordine date",IF(AND($I5&lt;&gt;"Inviato",$K5&gt;Parametri!$B$5),"Ringraziamento da verificare","Completo"))))))))))),"Verificare dati"))</f>
        <v/>
      </c>
    </row>
    <row r="6">
      <c r="A6" s="15" t="inlineStr">
        <is>
          <t>Invitato Fittizio 02 – Brina</t>
        </is>
      </c>
      <c r="B6" s="15" t="inlineStr">
        <is>
          <t>In attesa</t>
        </is>
      </c>
      <c r="C6" s="15" t="inlineStr">
        <is>
          <t>Buono viaggio simbolico</t>
        </is>
      </c>
      <c r="D6" s="27" t="n">
        <v>46252</v>
      </c>
      <c r="E6" s="17" t="n">
        <v>1</v>
      </c>
      <c r="F6" s="18" t="n">
        <v>250</v>
      </c>
      <c r="G6" s="15" t="inlineStr">
        <is>
          <t>Agenzia Fittizia Nuvola</t>
        </is>
      </c>
      <c r="H6" s="15" t="inlineStr">
        <is>
          <t>Persona Fittizia B</t>
        </is>
      </c>
      <c r="I6" s="15" t="inlineStr">
        <is>
          <t>Preparato</t>
        </is>
      </c>
      <c r="J6" s="27" t="n"/>
      <c r="K6" s="21">
        <f>IF($A6="","",IFERROR(IF(NOT(ISNUMBER($D6)),"",MAX(0,IF(AND($J6&lt;&gt;"",ISNUMBER($J6)),$J6-$D6,Parametri!$B$4-$D6))),""))</f>
        <v/>
      </c>
      <c r="L6" s="22">
        <f>IF($A6="","",IFERROR(IF($B6="","Da completare: conferma",IF($C6="","Da completare: regalo/attività",IF($D6="","Da completare: data ricezione",IF($E6="","Da completare: quantità",IF($H6="","Da completare: responsabile",IF($I6="","Da completare: stato",IF($D6&gt;Parametri!$B$4,"Verificare data ricezione",IF(AND($I6="Inviato",$J6=""),"Verificare data invio",IF(AND($I6&lt;&gt;"Inviato",$J6&lt;&gt;""),"Verificare stato/data",IF(AND($J6&lt;&gt;"",$J6&lt;$D6),"Verificare ordine date",IF(AND($I6&lt;&gt;"Inviato",$K6&gt;Parametri!$B$5),"Ringraziamento da verificare","Completo"))))))))))),"Verificare dati"))</f>
        <v/>
      </c>
    </row>
    <row r="7">
      <c r="A7" s="15" t="inlineStr">
        <is>
          <t>Invitato Fittizio 03 – Corallo</t>
        </is>
      </c>
      <c r="B7" s="15" t="inlineStr">
        <is>
          <t>Non partecipa</t>
        </is>
      </c>
      <c r="C7" s="15" t="inlineStr">
        <is>
          <t>Cornice decorativa di fantasia</t>
        </is>
      </c>
      <c r="D7" s="27" t="n">
        <v>46263</v>
      </c>
      <c r="E7" s="17" t="n">
        <v>2</v>
      </c>
      <c r="F7" s="18" t="n">
        <v>70</v>
      </c>
      <c r="G7" s="15" t="inlineStr">
        <is>
          <t>Laboratorio Fittizio Girasole</t>
        </is>
      </c>
      <c r="H7" s="15" t="inlineStr">
        <is>
          <t>Entrambi (fittizi)</t>
        </is>
      </c>
      <c r="I7" s="15" t="inlineStr">
        <is>
          <t>Inviato</t>
        </is>
      </c>
      <c r="J7" s="27" t="n">
        <v>46277</v>
      </c>
      <c r="K7" s="19">
        <f>IF($A7="","",IFERROR(IF(NOT(ISNUMBER($D7)),"",MAX(0,IF(AND($J7&lt;&gt;"",ISNUMBER($J7)),$J7-$D7,Parametri!$B$4-$D7))),""))</f>
        <v/>
      </c>
      <c r="L7" s="20">
        <f>IF($A7="","",IFERROR(IF($B7="","Da completare: conferma",IF($C7="","Da completare: regalo/attività",IF($D7="","Da completare: data ricezione",IF($E7="","Da completare: quantità",IF($H7="","Da completare: responsabile",IF($I7="","Da completare: stato",IF($D7&gt;Parametri!$B$4,"Verificare data ricezione",IF(AND($I7="Inviato",$J7=""),"Verificare data invio",IF(AND($I7&lt;&gt;"Inviato",$J7&lt;&gt;""),"Verificare stato/data",IF(AND($J7&lt;&gt;"",$J7&lt;$D7),"Verificare ordine date",IF(AND($I7&lt;&gt;"Inviato",$K7&gt;Parametri!$B$5),"Ringraziamento da verificare","Completo"))))))))))),"Verificare dati"))</f>
        <v/>
      </c>
    </row>
    <row r="8">
      <c r="A8" s="15" t="inlineStr">
        <is>
          <t>Invitato Fittizio 04 – Dalia</t>
        </is>
      </c>
      <c r="B8" s="15" t="inlineStr">
        <is>
          <t>Confermato</t>
        </is>
      </c>
      <c r="C8" s="15" t="inlineStr">
        <is>
          <t>Contributo collettivo simbolico</t>
        </is>
      </c>
      <c r="D8" s="27" t="n">
        <v>46244</v>
      </c>
      <c r="E8" s="17" t="n">
        <v>1</v>
      </c>
      <c r="F8" s="18" t="n">
        <v>400</v>
      </c>
      <c r="G8" s="15" t="inlineStr">
        <is>
          <t>Gruppo Fittizio Petalo</t>
        </is>
      </c>
      <c r="H8" s="15" t="inlineStr">
        <is>
          <t>Persona Fittizia A</t>
        </is>
      </c>
      <c r="I8" s="15" t="inlineStr">
        <is>
          <t>Da preparare</t>
        </is>
      </c>
      <c r="J8" s="27" t="n"/>
      <c r="K8" s="21">
        <f>IF($A8="","",IFERROR(IF(NOT(ISNUMBER($D8)),"",MAX(0,IF(AND($J8&lt;&gt;"",ISNUMBER($J8)),$J8-$D8,Parametri!$B$4-$D8))),""))</f>
        <v/>
      </c>
      <c r="L8" s="22">
        <f>IF($A8="","",IFERROR(IF($B8="","Da completare: conferma",IF($C8="","Da completare: regalo/attività",IF($D8="","Da completare: data ricezione",IF($E8="","Da completare: quantità",IF($H8="","Da completare: responsabile",IF($I8="","Da completare: stato",IF($D8&gt;Parametri!$B$4,"Verificare data ricezione",IF(AND($I8="Inviato",$J8=""),"Verificare data invio",IF(AND($I8&lt;&gt;"Inviato",$J8&lt;&gt;""),"Verificare stato/data",IF(AND($J8&lt;&gt;"",$J8&lt;$D8),"Verificare ordine date",IF(AND($I8&lt;&gt;"Inviato",$K8&gt;Parametri!$B$5),"Ringraziamento da verificare","Completo"))))))))))),"Verificare dati"))</f>
        <v/>
      </c>
    </row>
    <row r="9">
      <c r="A9" s="15" t="inlineStr">
        <is>
          <t>Invitato Fittizio 05 – Edera</t>
        </is>
      </c>
      <c r="B9" s="15" t="inlineStr">
        <is>
          <t>Confermato</t>
        </is>
      </c>
      <c r="C9" s="15" t="inlineStr">
        <is>
          <t>Set di asciugamani immaginario</t>
        </is>
      </c>
      <c r="D9" s="27" t="n">
        <v>46270</v>
      </c>
      <c r="E9" s="17" t="n">
        <v>4</v>
      </c>
      <c r="F9" s="18" t="n"/>
      <c r="G9" s="15" t="inlineStr">
        <is>
          <t>Emporio Fittizio Rugiada</t>
        </is>
      </c>
      <c r="H9" s="15" t="inlineStr">
        <is>
          <t>Persona Fittizia B</t>
        </is>
      </c>
      <c r="I9" s="15" t="inlineStr">
        <is>
          <t>Da preparare</t>
        </is>
      </c>
      <c r="J9" s="27" t="n"/>
      <c r="K9" s="19">
        <f>IF($A9="","",IFERROR(IF(NOT(ISNUMBER($D9)),"",MAX(0,IF(AND($J9&lt;&gt;"",ISNUMBER($J9)),$J9-$D9,Parametri!$B$4-$D9))),""))</f>
        <v/>
      </c>
      <c r="L9" s="20">
        <f>IF($A9="","",IFERROR(IF($B9="","Da completare: conferma",IF($C9="","Da completare: regalo/attività",IF($D9="","Da completare: data ricezione",IF($E9="","Da completare: quantità",IF($H9="","Da completare: responsabile",IF($I9="","Da completare: stato",IF($D9&gt;Parametri!$B$4,"Verificare data ricezione",IF(AND($I9="Inviato",$J9=""),"Verificare data invio",IF(AND($I9&lt;&gt;"Inviato",$J9&lt;&gt;""),"Verificare stato/data",IF(AND($J9&lt;&gt;"",$J9&lt;$D9),"Verificare ordine date",IF(AND($I9&lt;&gt;"Inviato",$K9&gt;Parametri!$B$5),"Ringraziamento da verificare","Completo"))))))))))),"Verificare dati"))</f>
        <v/>
      </c>
    </row>
    <row r="10">
      <c r="A10" s="15" t="inlineStr">
        <is>
          <t>Invitato Fittizio 06 – Fiordaliso</t>
        </is>
      </c>
      <c r="B10" s="15" t="n"/>
      <c r="C10" s="15" t="inlineStr">
        <is>
          <t>Lampada decorativa fittizia</t>
        </is>
      </c>
      <c r="D10" s="27" t="n">
        <v>46271</v>
      </c>
      <c r="E10" s="17" t="n">
        <v>1</v>
      </c>
      <c r="F10" s="18" t="n">
        <v>85</v>
      </c>
      <c r="G10" s="15" t="inlineStr">
        <is>
          <t>Officina Fittizia Luce</t>
        </is>
      </c>
      <c r="H10" s="15" t="inlineStr">
        <is>
          <t>Persona Fittizia B</t>
        </is>
      </c>
      <c r="I10" s="15" t="inlineStr">
        <is>
          <t>Preparato</t>
        </is>
      </c>
      <c r="J10" s="27" t="n"/>
      <c r="K10" s="21">
        <f>IF($A10="","",IFERROR(IF(NOT(ISNUMBER($D10)),"",MAX(0,IF(AND($J10&lt;&gt;"",ISNUMBER($J10)),$J10-$D10,Parametri!$B$4-$D10))),""))</f>
        <v/>
      </c>
      <c r="L10" s="22">
        <f>IF($A10="","",IFERROR(IF($B10="","Da completare: conferma",IF($C10="","Da completare: regalo/attività",IF($D10="","Da completare: data ricezione",IF($E10="","Da completare: quantità",IF($H10="","Da completare: responsabile",IF($I10="","Da completare: stato",IF($D10&gt;Parametri!$B$4,"Verificare data ricezione",IF(AND($I10="Inviato",$J10=""),"Verificare data invio",IF(AND($I10&lt;&gt;"Inviato",$J10&lt;&gt;""),"Verificare stato/data",IF(AND($J10&lt;&gt;"",$J10&lt;$D10),"Verificare ordine date",IF(AND($I10&lt;&gt;"Inviato",$K10&gt;Parametri!$B$5),"Ringraziamento da verificare","Completo"))))))))))),"Verificare dati"))</f>
        <v/>
      </c>
    </row>
    <row r="11">
      <c r="A11" s="15" t="inlineStr">
        <is>
          <t>Invitato Fittizio 07 – Giada</t>
        </is>
      </c>
      <c r="B11" s="15" t="inlineStr">
        <is>
          <t>Confermato</t>
        </is>
      </c>
      <c r="C11" s="15" t="inlineStr">
        <is>
          <t>Coperta artigianale di fantasia</t>
        </is>
      </c>
      <c r="D11" s="27" t="n"/>
      <c r="E11" s="17" t="n">
        <v>1</v>
      </c>
      <c r="F11" s="18" t="n">
        <v>60</v>
      </c>
      <c r="G11" s="15" t="inlineStr">
        <is>
          <t>Tessitura Fittizia Soffio</t>
        </is>
      </c>
      <c r="H11" s="15" t="inlineStr">
        <is>
          <t>Entrambi (fittizi)</t>
        </is>
      </c>
      <c r="I11" s="15" t="inlineStr">
        <is>
          <t>Da preparare</t>
        </is>
      </c>
      <c r="J11" s="27" t="n"/>
      <c r="K11" s="19">
        <f>IF($A11="","",IFERROR(IF(NOT(ISNUMBER($D11)),"",MAX(0,IF(AND($J11&lt;&gt;"",ISNUMBER($J11)),$J11-$D11,Parametri!$B$4-$D11))),""))</f>
        <v/>
      </c>
      <c r="L11" s="20">
        <f>IF($A11="","",IFERROR(IF($B11="","Da completare: conferma",IF($C11="","Da completare: regalo/attività",IF($D11="","Da completare: data ricezione",IF($E11="","Da completare: quantità",IF($H11="","Da completare: responsabile",IF($I11="","Da completare: stato",IF($D11&gt;Parametri!$B$4,"Verificare data ricezione",IF(AND($I11="Inviato",$J11=""),"Verificare data invio",IF(AND($I11&lt;&gt;"Inviato",$J11&lt;&gt;""),"Verificare stato/data",IF(AND($J11&lt;&gt;"",$J11&lt;$D11),"Verificare ordine date",IF(AND($I11&lt;&gt;"Inviato",$K11&gt;Parametri!$B$5),"Ringraziamento da verificare","Completo"))))))))))),"Verificare dati"))</f>
        <v/>
      </c>
    </row>
    <row r="12">
      <c r="A12" s="15" t="inlineStr">
        <is>
          <t>Invitato Fittizio 08 – Iris</t>
        </is>
      </c>
      <c r="B12" s="15" t="inlineStr">
        <is>
          <t>In attesa</t>
        </is>
      </c>
      <c r="C12" s="15" t="inlineStr">
        <is>
          <t>Segnaposto decorativi fittizi</t>
        </is>
      </c>
      <c r="D12" s="27" t="n">
        <v>46023</v>
      </c>
      <c r="E12" s="17" t="n">
        <v>20</v>
      </c>
      <c r="F12" s="18" t="n">
        <v>10000</v>
      </c>
      <c r="G12" s="15" t="inlineStr">
        <is>
          <t>Atelier Fittizio Cometa</t>
        </is>
      </c>
      <c r="H12" s="15" t="inlineStr">
        <is>
          <t>Persona Fittizia A</t>
        </is>
      </c>
      <c r="I12" s="15" t="inlineStr">
        <is>
          <t>Inviato</t>
        </is>
      </c>
      <c r="J12" s="27" t="n">
        <v>46024</v>
      </c>
      <c r="K12" s="21">
        <f>IF($A12="","",IFERROR(IF(NOT(ISNUMBER($D12)),"",MAX(0,IF(AND($J12&lt;&gt;"",ISNUMBER($J12)),$J12-$D12,Parametri!$B$4-$D12))),""))</f>
        <v/>
      </c>
      <c r="L12" s="22">
        <f>IF($A12="","",IFERROR(IF($B12="","Da completare: conferma",IF($C12="","Da completare: regalo/attività",IF($D12="","Da completare: data ricezione",IF($E12="","Da completare: quantità",IF($H12="","Da completare: responsabile",IF($I12="","Da completare: stato",IF($D12&gt;Parametri!$B$4,"Verificare data ricezione",IF(AND($I12="Inviato",$J12=""),"Verificare data invio",IF(AND($I12&lt;&gt;"Inviato",$J12&lt;&gt;""),"Verificare stato/data",IF(AND($J12&lt;&gt;"",$J12&lt;$D12),"Verificare ordine date",IF(AND($I12&lt;&gt;"Inviato",$K12&gt;Parametri!$B$5),"Ringraziamento da verificare","Completo"))))))))))),"Verificare dati"))</f>
        <v/>
      </c>
    </row>
    <row r="13">
      <c r="A13" s="15" t="inlineStr">
        <is>
          <t>Invitato Fittizio 09 – Lavanda</t>
        </is>
      </c>
      <c r="B13" s="15" t="inlineStr">
        <is>
          <t>Non partecipa</t>
        </is>
      </c>
      <c r="C13" s="15" t="inlineStr">
        <is>
          <t>Vaso di fantasia per prova</t>
        </is>
      </c>
      <c r="D13" s="27" t="n">
        <v>46752</v>
      </c>
      <c r="E13" s="17" t="n">
        <v>1</v>
      </c>
      <c r="F13" s="18" t="n">
        <v>90</v>
      </c>
      <c r="G13" s="15" t="inlineStr">
        <is>
          <t>Ceramiche Fittizie Vento</t>
        </is>
      </c>
      <c r="H13" s="15" t="inlineStr">
        <is>
          <t>Persona Fittizia B</t>
        </is>
      </c>
      <c r="I13" s="15" t="inlineStr">
        <is>
          <t>Da preparare</t>
        </is>
      </c>
      <c r="J13" s="27" t="n"/>
      <c r="K13" s="19">
        <f>IF($A13="","",IFERROR(IF(NOT(ISNUMBER($D13)),"",MAX(0,IF(AND($J13&lt;&gt;"",ISNUMBER($J13)),$J13-$D13,Parametri!$B$4-$D13))),""))</f>
        <v/>
      </c>
      <c r="L13" s="20">
        <f>IF($A13="","",IFERROR(IF($B13="","Da completare: conferma",IF($C13="","Da completare: regalo/attività",IF($D13="","Da completare: data ricezione",IF($E13="","Da completare: quantità",IF($H13="","Da completare: responsabile",IF($I13="","Da completare: stato",IF($D13&gt;Parametri!$B$4,"Verificare data ricezione",IF(AND($I13="Inviato",$J13=""),"Verificare data invio",IF(AND($I13&lt;&gt;"Inviato",$J13&lt;&gt;""),"Verificare stato/data",IF(AND($J13&lt;&gt;"",$J13&lt;$D13),"Verificare ordine date",IF(AND($I13&lt;&gt;"Inviato",$K13&gt;Parametri!$B$5),"Ringraziamento da verificare","Completo"))))))))))),"Verificare dati"))</f>
        <v/>
      </c>
    </row>
    <row r="14">
      <c r="A14" s="15" t="inlineStr">
        <is>
          <t>Invitato Fittizio 10 – Mimosa</t>
        </is>
      </c>
      <c r="B14" s="15" t="inlineStr">
        <is>
          <t>Confermato</t>
        </is>
      </c>
      <c r="C14" s="15" t="inlineStr">
        <is>
          <t>Libro di ricette immaginarie</t>
        </is>
      </c>
      <c r="D14" s="27" t="n">
        <v>46266</v>
      </c>
      <c r="E14" s="17" t="n">
        <v>1</v>
      </c>
      <c r="F14" s="18" t="n">
        <v>35</v>
      </c>
      <c r="G14" s="15" t="inlineStr">
        <is>
          <t>Libreria Fittizia Melograno</t>
        </is>
      </c>
      <c r="H14" s="15" t="inlineStr">
        <is>
          <t>Persona Fittizia A</t>
        </is>
      </c>
      <c r="I14" s="15" t="inlineStr">
        <is>
          <t>Inviato</t>
        </is>
      </c>
      <c r="J14" s="27" t="n"/>
      <c r="K14" s="21">
        <f>IF($A14="","",IFERROR(IF(NOT(ISNUMBER($D14)),"",MAX(0,IF(AND($J14&lt;&gt;"",ISNUMBER($J14)),$J14-$D14,Parametri!$B$4-$D14))),""))</f>
        <v/>
      </c>
      <c r="L14" s="22">
        <f>IF($A14="","",IFERROR(IF($B14="","Da completare: conferma",IF($C14="","Da completare: regalo/attività",IF($D14="","Da completare: data ricezione",IF($E14="","Da completare: quantità",IF($H14="","Da completare: responsabile",IF($I14="","Da completare: stato",IF($D14&gt;Parametri!$B$4,"Verificare data ricezione",IF(AND($I14="Inviato",$J14=""),"Verificare data invio",IF(AND($I14&lt;&gt;"Inviato",$J14&lt;&gt;""),"Verificare stato/data",IF(AND($J14&lt;&gt;"",$J14&lt;$D14),"Verificare ordine date",IF(AND($I14&lt;&gt;"Inviato",$K14&gt;Parametri!$B$5),"Ringraziamento da verificare","Completo"))))))))))),"Verificare dati"))</f>
        <v/>
      </c>
    </row>
    <row r="15">
      <c r="A15" s="15" t="n"/>
      <c r="B15" s="15" t="n"/>
      <c r="C15" s="15" t="n"/>
      <c r="D15" s="27" t="n"/>
      <c r="E15" s="17" t="n"/>
      <c r="F15" s="18" t="n"/>
      <c r="G15" s="15" t="n"/>
      <c r="H15" s="15" t="n"/>
      <c r="I15" s="15" t="n"/>
      <c r="J15" s="27" t="n"/>
      <c r="K15" s="19">
        <f>IF($A15="","",IFERROR(IF(NOT(ISNUMBER($D15)),"",MAX(0,IF(AND($J15&lt;&gt;"",ISNUMBER($J15)),$J15-$D15,Parametri!$B$4-$D15))),""))</f>
        <v/>
      </c>
      <c r="L15" s="20">
        <f>IF($A15="","",IFERROR(IF($B15="","Da completare: conferma",IF($C15="","Da completare: regalo/attività",IF($D15="","Da completare: data ricezione",IF($E15="","Da completare: quantità",IF($H15="","Da completare: responsabile",IF($I15="","Da completare: stato",IF($D15&gt;Parametri!$B$4,"Verificare data ricezione",IF(AND($I15="Inviato",$J15=""),"Verificare data invio",IF(AND($I15&lt;&gt;"Inviato",$J15&lt;&gt;""),"Verificare stato/data",IF(AND($J15&lt;&gt;"",$J15&lt;$D15),"Verificare ordine date",IF(AND($I15&lt;&gt;"Inviato",$K15&gt;Parametri!$B$5),"Ringraziamento da verificare","Completo"))))))))))),"Verificare dati"))</f>
        <v/>
      </c>
    </row>
    <row r="16">
      <c r="A16" s="15" t="n"/>
      <c r="B16" s="15" t="n"/>
      <c r="C16" s="15" t="n"/>
      <c r="D16" s="27" t="n"/>
      <c r="E16" s="17" t="n"/>
      <c r="F16" s="18" t="n"/>
      <c r="G16" s="15" t="n"/>
      <c r="H16" s="15" t="n"/>
      <c r="I16" s="15" t="n"/>
      <c r="J16" s="27" t="n"/>
      <c r="K16" s="21">
        <f>IF($A16="","",IFERROR(IF(NOT(ISNUMBER($D16)),"",MAX(0,IF(AND($J16&lt;&gt;"",ISNUMBER($J16)),$J16-$D16,Parametri!$B$4-$D16))),""))</f>
        <v/>
      </c>
      <c r="L16" s="22">
        <f>IF($A16="","",IFERROR(IF($B16="","Da completare: conferma",IF($C16="","Da completare: regalo/attività",IF($D16="","Da completare: data ricezione",IF($E16="","Da completare: quantità",IF($H16="","Da completare: responsabile",IF($I16="","Da completare: stato",IF($D16&gt;Parametri!$B$4,"Verificare data ricezione",IF(AND($I16="Inviato",$J16=""),"Verificare data invio",IF(AND($I16&lt;&gt;"Inviato",$J16&lt;&gt;""),"Verificare stato/data",IF(AND($J16&lt;&gt;"",$J16&lt;$D16),"Verificare ordine date",IF(AND($I16&lt;&gt;"Inviato",$K16&gt;Parametri!$B$5),"Ringraziamento da verificare","Completo"))))))))))),"Verificare dati"))</f>
        <v/>
      </c>
    </row>
    <row r="17">
      <c r="A17" s="15" t="n"/>
      <c r="B17" s="15" t="n"/>
      <c r="C17" s="15" t="n"/>
      <c r="D17" s="27" t="n"/>
      <c r="E17" s="17" t="n"/>
      <c r="F17" s="18" t="n"/>
      <c r="G17" s="15" t="n"/>
      <c r="H17" s="15" t="n"/>
      <c r="I17" s="15" t="n"/>
      <c r="J17" s="27" t="n"/>
      <c r="K17" s="19">
        <f>IF($A17="","",IFERROR(IF(NOT(ISNUMBER($D17)),"",MAX(0,IF(AND($J17&lt;&gt;"",ISNUMBER($J17)),$J17-$D17,Parametri!$B$4-$D17))),""))</f>
        <v/>
      </c>
      <c r="L17" s="20">
        <f>IF($A17="","",IFERROR(IF($B17="","Da completare: conferma",IF($C17="","Da completare: regalo/attività",IF($D17="","Da completare: data ricezione",IF($E17="","Da completare: quantità",IF($H17="","Da completare: responsabile",IF($I17="","Da completare: stato",IF($D17&gt;Parametri!$B$4,"Verificare data ricezione",IF(AND($I17="Inviato",$J17=""),"Verificare data invio",IF(AND($I17&lt;&gt;"Inviato",$J17&lt;&gt;""),"Verificare stato/data",IF(AND($J17&lt;&gt;"",$J17&lt;$D17),"Verificare ordine date",IF(AND($I17&lt;&gt;"Inviato",$K17&gt;Parametri!$B$5),"Ringraziamento da verificare","Completo"))))))))))),"Verificare dati"))</f>
        <v/>
      </c>
    </row>
    <row r="18">
      <c r="A18" s="15" t="n"/>
      <c r="B18" s="15" t="n"/>
      <c r="C18" s="15" t="n"/>
      <c r="D18" s="27" t="n"/>
      <c r="E18" s="17" t="n"/>
      <c r="F18" s="18" t="n"/>
      <c r="G18" s="15" t="n"/>
      <c r="H18" s="15" t="n"/>
      <c r="I18" s="15" t="n"/>
      <c r="J18" s="27" t="n"/>
      <c r="K18" s="21">
        <f>IF($A18="","",IFERROR(IF(NOT(ISNUMBER($D18)),"",MAX(0,IF(AND($J18&lt;&gt;"",ISNUMBER($J18)),$J18-$D18,Parametri!$B$4-$D18))),""))</f>
        <v/>
      </c>
      <c r="L18" s="22">
        <f>IF($A18="","",IFERROR(IF($B18="","Da completare: conferma",IF($C18="","Da completare: regalo/attività",IF($D18="","Da completare: data ricezione",IF($E18="","Da completare: quantità",IF($H18="","Da completare: responsabile",IF($I18="","Da completare: stato",IF($D18&gt;Parametri!$B$4,"Verificare data ricezione",IF(AND($I18="Inviato",$J18=""),"Verificare data invio",IF(AND($I18&lt;&gt;"Inviato",$J18&lt;&gt;""),"Verificare stato/data",IF(AND($J18&lt;&gt;"",$J18&lt;$D18),"Verificare ordine date",IF(AND($I18&lt;&gt;"Inviato",$K18&gt;Parametri!$B$5),"Ringraziamento da verificare","Completo"))))))))))),"Verificare dati"))</f>
        <v/>
      </c>
    </row>
    <row r="19">
      <c r="A19" s="15" t="n"/>
      <c r="B19" s="15" t="n"/>
      <c r="C19" s="15" t="n"/>
      <c r="D19" s="27" t="n"/>
      <c r="E19" s="17" t="n"/>
      <c r="F19" s="18" t="n"/>
      <c r="G19" s="15" t="n"/>
      <c r="H19" s="15" t="n"/>
      <c r="I19" s="15" t="n"/>
      <c r="J19" s="27" t="n"/>
      <c r="K19" s="19">
        <f>IF($A19="","",IFERROR(IF(NOT(ISNUMBER($D19)),"",MAX(0,IF(AND($J19&lt;&gt;"",ISNUMBER($J19)),$J19-$D19,Parametri!$B$4-$D19))),""))</f>
        <v/>
      </c>
      <c r="L19" s="20">
        <f>IF($A19="","",IFERROR(IF($B19="","Da completare: conferma",IF($C19="","Da completare: regalo/attività",IF($D19="","Da completare: data ricezione",IF($E19="","Da completare: quantità",IF($H19="","Da completare: responsabile",IF($I19="","Da completare: stato",IF($D19&gt;Parametri!$B$4,"Verificare data ricezione",IF(AND($I19="Inviato",$J19=""),"Verificare data invio",IF(AND($I19&lt;&gt;"Inviato",$J19&lt;&gt;""),"Verificare stato/data",IF(AND($J19&lt;&gt;"",$J19&lt;$D19),"Verificare ordine date",IF(AND($I19&lt;&gt;"Inviato",$K19&gt;Parametri!$B$5),"Ringraziamento da verificare","Completo"))))))))))),"Verificare dati"))</f>
        <v/>
      </c>
    </row>
    <row r="20">
      <c r="A20" s="15" t="n"/>
      <c r="B20" s="15" t="n"/>
      <c r="C20" s="15" t="n"/>
      <c r="D20" s="27" t="n"/>
      <c r="E20" s="17" t="n"/>
      <c r="F20" s="18" t="n"/>
      <c r="G20" s="15" t="n"/>
      <c r="H20" s="15" t="n"/>
      <c r="I20" s="15" t="n"/>
      <c r="J20" s="27" t="n"/>
      <c r="K20" s="21">
        <f>IF($A20="","",IFERROR(IF(NOT(ISNUMBER($D20)),"",MAX(0,IF(AND($J20&lt;&gt;"",ISNUMBER($J20)),$J20-$D20,Parametri!$B$4-$D20))),""))</f>
        <v/>
      </c>
      <c r="L20" s="22">
        <f>IF($A20="","",IFERROR(IF($B20="","Da completare: conferma",IF($C20="","Da completare: regalo/attività",IF($D20="","Da completare: data ricezione",IF($E20="","Da completare: quantità",IF($H20="","Da completare: responsabile",IF($I20="","Da completare: stato",IF($D20&gt;Parametri!$B$4,"Verificare data ricezione",IF(AND($I20="Inviato",$J20=""),"Verificare data invio",IF(AND($I20&lt;&gt;"Inviato",$J20&lt;&gt;""),"Verificare stato/data",IF(AND($J20&lt;&gt;"",$J20&lt;$D20),"Verificare ordine date",IF(AND($I20&lt;&gt;"Inviato",$K20&gt;Parametri!$B$5),"Ringraziamento da verificare","Completo"))))))))))),"Verificare dati"))</f>
        <v/>
      </c>
    </row>
    <row r="21">
      <c r="A21" s="15" t="n"/>
      <c r="B21" s="15" t="n"/>
      <c r="C21" s="15" t="n"/>
      <c r="D21" s="27" t="n"/>
      <c r="E21" s="17" t="n"/>
      <c r="F21" s="18" t="n"/>
      <c r="G21" s="15" t="n"/>
      <c r="H21" s="15" t="n"/>
      <c r="I21" s="15" t="n"/>
      <c r="J21" s="27" t="n"/>
      <c r="K21" s="19">
        <f>IF($A21="","",IFERROR(IF(NOT(ISNUMBER($D21)),"",MAX(0,IF(AND($J21&lt;&gt;"",ISNUMBER($J21)),$J21-$D21,Parametri!$B$4-$D21))),""))</f>
        <v/>
      </c>
      <c r="L21" s="20">
        <f>IF($A21="","",IFERROR(IF($B21="","Da completare: conferma",IF($C21="","Da completare: regalo/attività",IF($D21="","Da completare: data ricezione",IF($E21="","Da completare: quantità",IF($H21="","Da completare: responsabile",IF($I21="","Da completare: stato",IF($D21&gt;Parametri!$B$4,"Verificare data ricezione",IF(AND($I21="Inviato",$J21=""),"Verificare data invio",IF(AND($I21&lt;&gt;"Inviato",$J21&lt;&gt;""),"Verificare stato/data",IF(AND($J21&lt;&gt;"",$J21&lt;$D21),"Verificare ordine date",IF(AND($I21&lt;&gt;"Inviato",$K21&gt;Parametri!$B$5),"Ringraziamento da verificare","Completo"))))))))))),"Verificare dati"))</f>
        <v/>
      </c>
    </row>
    <row r="22">
      <c r="A22" s="15" t="n"/>
      <c r="B22" s="15" t="n"/>
      <c r="C22" s="15" t="n"/>
      <c r="D22" s="27" t="n"/>
      <c r="E22" s="17" t="n"/>
      <c r="F22" s="18" t="n"/>
      <c r="G22" s="15" t="n"/>
      <c r="H22" s="15" t="n"/>
      <c r="I22" s="15" t="n"/>
      <c r="J22" s="27" t="n"/>
      <c r="K22" s="21">
        <f>IF($A22="","",IFERROR(IF(NOT(ISNUMBER($D22)),"",MAX(0,IF(AND($J22&lt;&gt;"",ISNUMBER($J22)),$J22-$D22,Parametri!$B$4-$D22))),""))</f>
        <v/>
      </c>
      <c r="L22" s="22">
        <f>IF($A22="","",IFERROR(IF($B22="","Da completare: conferma",IF($C22="","Da completare: regalo/attività",IF($D22="","Da completare: data ricezione",IF($E22="","Da completare: quantità",IF($H22="","Da completare: responsabile",IF($I22="","Da completare: stato",IF($D22&gt;Parametri!$B$4,"Verificare data ricezione",IF(AND($I22="Inviato",$J22=""),"Verificare data invio",IF(AND($I22&lt;&gt;"Inviato",$J22&lt;&gt;""),"Verificare stato/data",IF(AND($J22&lt;&gt;"",$J22&lt;$D22),"Verificare ordine date",IF(AND($I22&lt;&gt;"Inviato",$K22&gt;Parametri!$B$5),"Ringraziamento da verificare","Completo"))))))))))),"Verificare dati"))</f>
        <v/>
      </c>
    </row>
    <row r="23">
      <c r="A23" s="15" t="n"/>
      <c r="B23" s="15" t="n"/>
      <c r="C23" s="15" t="n"/>
      <c r="D23" s="27" t="n"/>
      <c r="E23" s="17" t="n"/>
      <c r="F23" s="18" t="n"/>
      <c r="G23" s="15" t="n"/>
      <c r="H23" s="15" t="n"/>
      <c r="I23" s="15" t="n"/>
      <c r="J23" s="27" t="n"/>
      <c r="K23" s="19">
        <f>IF($A23="","",IFERROR(IF(NOT(ISNUMBER($D23)),"",MAX(0,IF(AND($J23&lt;&gt;"",ISNUMBER($J23)),$J23-$D23,Parametri!$B$4-$D23))),""))</f>
        <v/>
      </c>
      <c r="L23" s="20">
        <f>IF($A23="","",IFERROR(IF($B23="","Da completare: conferma",IF($C23="","Da completare: regalo/attività",IF($D23="","Da completare: data ricezione",IF($E23="","Da completare: quantità",IF($H23="","Da completare: responsabile",IF($I23="","Da completare: stato",IF($D23&gt;Parametri!$B$4,"Verificare data ricezione",IF(AND($I23="Inviato",$J23=""),"Verificare data invio",IF(AND($I23&lt;&gt;"Inviato",$J23&lt;&gt;""),"Verificare stato/data",IF(AND($J23&lt;&gt;"",$J23&lt;$D23),"Verificare ordine date",IF(AND($I23&lt;&gt;"Inviato",$K23&gt;Parametri!$B$5),"Ringraziamento da verificare","Completo"))))))))))),"Verificare dati"))</f>
        <v/>
      </c>
    </row>
    <row r="24">
      <c r="A24" s="15" t="n"/>
      <c r="B24" s="15" t="n"/>
      <c r="C24" s="15" t="n"/>
      <c r="D24" s="27" t="n"/>
      <c r="E24" s="17" t="n"/>
      <c r="F24" s="18" t="n"/>
      <c r="G24" s="15" t="n"/>
      <c r="H24" s="15" t="n"/>
      <c r="I24" s="15" t="n"/>
      <c r="J24" s="27" t="n"/>
      <c r="K24" s="21">
        <f>IF($A24="","",IFERROR(IF(NOT(ISNUMBER($D24)),"",MAX(0,IF(AND($J24&lt;&gt;"",ISNUMBER($J24)),$J24-$D24,Parametri!$B$4-$D24))),""))</f>
        <v/>
      </c>
      <c r="L24" s="22">
        <f>IF($A24="","",IFERROR(IF($B24="","Da completare: conferma",IF($C24="","Da completare: regalo/attività",IF($D24="","Da completare: data ricezione",IF($E24="","Da completare: quantità",IF($H24="","Da completare: responsabile",IF($I24="","Da completare: stato",IF($D24&gt;Parametri!$B$4,"Verificare data ricezione",IF(AND($I24="Inviato",$J24=""),"Verificare data invio",IF(AND($I24&lt;&gt;"Inviato",$J24&lt;&gt;""),"Verificare stato/data",IF(AND($J24&lt;&gt;"",$J24&lt;$D24),"Verificare ordine date",IF(AND($I24&lt;&gt;"Inviato",$K24&gt;Parametri!$B$5),"Ringraziamento da verificare","Completo"))))))))))),"Verificare dati"))</f>
        <v/>
      </c>
    </row>
    <row r="25">
      <c r="A25" s="15" t="n"/>
      <c r="B25" s="15" t="n"/>
      <c r="C25" s="15" t="n"/>
      <c r="D25" s="27" t="n"/>
      <c r="E25" s="17" t="n"/>
      <c r="F25" s="18" t="n"/>
      <c r="G25" s="15" t="n"/>
      <c r="H25" s="15" t="n"/>
      <c r="I25" s="15" t="n"/>
      <c r="J25" s="27" t="n"/>
      <c r="K25" s="19">
        <f>IF($A25="","",IFERROR(IF(NOT(ISNUMBER($D25)),"",MAX(0,IF(AND($J25&lt;&gt;"",ISNUMBER($J25)),$J25-$D25,Parametri!$B$4-$D25))),""))</f>
        <v/>
      </c>
      <c r="L25" s="20">
        <f>IF($A25="","",IFERROR(IF($B25="","Da completare: conferma",IF($C25="","Da completare: regalo/attività",IF($D25="","Da completare: data ricezione",IF($E25="","Da completare: quantità",IF($H25="","Da completare: responsabile",IF($I25="","Da completare: stato",IF($D25&gt;Parametri!$B$4,"Verificare data ricezione",IF(AND($I25="Inviato",$J25=""),"Verificare data invio",IF(AND($I25&lt;&gt;"Inviato",$J25&lt;&gt;""),"Verificare stato/data",IF(AND($J25&lt;&gt;"",$J25&lt;$D25),"Verificare ordine date",IF(AND($I25&lt;&gt;"Inviato",$K25&gt;Parametri!$B$5),"Ringraziamento da verificare","Completo"))))))))))),"Verificare dati"))</f>
        <v/>
      </c>
    </row>
    <row r="26">
      <c r="A26" s="15" t="n"/>
      <c r="B26" s="15" t="n"/>
      <c r="C26" s="15" t="n"/>
      <c r="D26" s="27" t="n"/>
      <c r="E26" s="17" t="n"/>
      <c r="F26" s="18" t="n"/>
      <c r="G26" s="15" t="n"/>
      <c r="H26" s="15" t="n"/>
      <c r="I26" s="15" t="n"/>
      <c r="J26" s="27" t="n"/>
      <c r="K26" s="21">
        <f>IF($A26="","",IFERROR(IF(NOT(ISNUMBER($D26)),"",MAX(0,IF(AND($J26&lt;&gt;"",ISNUMBER($J26)),$J26-$D26,Parametri!$B$4-$D26))),""))</f>
        <v/>
      </c>
      <c r="L26" s="22">
        <f>IF($A26="","",IFERROR(IF($B26="","Da completare: conferma",IF($C26="","Da completare: regalo/attività",IF($D26="","Da completare: data ricezione",IF($E26="","Da completare: quantità",IF($H26="","Da completare: responsabile",IF($I26="","Da completare: stato",IF($D26&gt;Parametri!$B$4,"Verificare data ricezione",IF(AND($I26="Inviato",$J26=""),"Verificare data invio",IF(AND($I26&lt;&gt;"Inviato",$J26&lt;&gt;""),"Verificare stato/data",IF(AND($J26&lt;&gt;"",$J26&lt;$D26),"Verificare ordine date",IF(AND($I26&lt;&gt;"Inviato",$K26&gt;Parametri!$B$5),"Ringraziamento da verificare","Completo"))))))))))),"Verificare dati"))</f>
        <v/>
      </c>
    </row>
    <row r="27">
      <c r="A27" s="15" t="n"/>
      <c r="B27" s="15" t="n"/>
      <c r="C27" s="15" t="n"/>
      <c r="D27" s="27" t="n"/>
      <c r="E27" s="17" t="n"/>
      <c r="F27" s="18" t="n"/>
      <c r="G27" s="15" t="n"/>
      <c r="H27" s="15" t="n"/>
      <c r="I27" s="15" t="n"/>
      <c r="J27" s="27" t="n"/>
      <c r="K27" s="19">
        <f>IF($A27="","",IFERROR(IF(NOT(ISNUMBER($D27)),"",MAX(0,IF(AND($J27&lt;&gt;"",ISNUMBER($J27)),$J27-$D27,Parametri!$B$4-$D27))),""))</f>
        <v/>
      </c>
      <c r="L27" s="20">
        <f>IF($A27="","",IFERROR(IF($B27="","Da completare: conferma",IF($C27="","Da completare: regalo/attività",IF($D27="","Da completare: data ricezione",IF($E27="","Da completare: quantità",IF($H27="","Da completare: responsabile",IF($I27="","Da completare: stato",IF($D27&gt;Parametri!$B$4,"Verificare data ricezione",IF(AND($I27="Inviato",$J27=""),"Verificare data invio",IF(AND($I27&lt;&gt;"Inviato",$J27&lt;&gt;""),"Verificare stato/data",IF(AND($J27&lt;&gt;"",$J27&lt;$D27),"Verificare ordine date",IF(AND($I27&lt;&gt;"Inviato",$K27&gt;Parametri!$B$5),"Ringraziamento da verificare","Completo"))))))))))),"Verificare dati"))</f>
        <v/>
      </c>
    </row>
    <row r="28">
      <c r="A28" s="15" t="n"/>
      <c r="B28" s="15" t="n"/>
      <c r="C28" s="15" t="n"/>
      <c r="D28" s="27" t="n"/>
      <c r="E28" s="17" t="n"/>
      <c r="F28" s="18" t="n"/>
      <c r="G28" s="15" t="n"/>
      <c r="H28" s="15" t="n"/>
      <c r="I28" s="15" t="n"/>
      <c r="J28" s="27" t="n"/>
      <c r="K28" s="21">
        <f>IF($A28="","",IFERROR(IF(NOT(ISNUMBER($D28)),"",MAX(0,IF(AND($J28&lt;&gt;"",ISNUMBER($J28)),$J28-$D28,Parametri!$B$4-$D28))),""))</f>
        <v/>
      </c>
      <c r="L28" s="22">
        <f>IF($A28="","",IFERROR(IF($B28="","Da completare: conferma",IF($C28="","Da completare: regalo/attività",IF($D28="","Da completare: data ricezione",IF($E28="","Da completare: quantità",IF($H28="","Da completare: responsabile",IF($I28="","Da completare: stato",IF($D28&gt;Parametri!$B$4,"Verificare data ricezione",IF(AND($I28="Inviato",$J28=""),"Verificare data invio",IF(AND($I28&lt;&gt;"Inviato",$J28&lt;&gt;""),"Verificare stato/data",IF(AND($J28&lt;&gt;"",$J28&lt;$D28),"Verificare ordine date",IF(AND($I28&lt;&gt;"Inviato",$K28&gt;Parametri!$B$5),"Ringraziamento da verificare","Completo"))))))))))),"Verificare dati"))</f>
        <v/>
      </c>
    </row>
    <row r="29">
      <c r="A29" s="15" t="n"/>
      <c r="B29" s="15" t="n"/>
      <c r="C29" s="15" t="n"/>
      <c r="D29" s="27" t="n"/>
      <c r="E29" s="17" t="n"/>
      <c r="F29" s="18" t="n"/>
      <c r="G29" s="15" t="n"/>
      <c r="H29" s="15" t="n"/>
      <c r="I29" s="15" t="n"/>
      <c r="J29" s="27" t="n"/>
      <c r="K29" s="19">
        <f>IF($A29="","",IFERROR(IF(NOT(ISNUMBER($D29)),"",MAX(0,IF(AND($J29&lt;&gt;"",ISNUMBER($J29)),$J29-$D29,Parametri!$B$4-$D29))),""))</f>
        <v/>
      </c>
      <c r="L29" s="20">
        <f>IF($A29="","",IFERROR(IF($B29="","Da completare: conferma",IF($C29="","Da completare: regalo/attività",IF($D29="","Da completare: data ricezione",IF($E29="","Da completare: quantità",IF($H29="","Da completare: responsabile",IF($I29="","Da completare: stato",IF($D29&gt;Parametri!$B$4,"Verificare data ricezione",IF(AND($I29="Inviato",$J29=""),"Verificare data invio",IF(AND($I29&lt;&gt;"Inviato",$J29&lt;&gt;""),"Verificare stato/data",IF(AND($J29&lt;&gt;"",$J29&lt;$D29),"Verificare ordine date",IF(AND($I29&lt;&gt;"Inviato",$K29&gt;Parametri!$B$5),"Ringraziamento da verificare","Completo"))))))))))),"Verificare dati"))</f>
        <v/>
      </c>
    </row>
    <row r="30">
      <c r="A30" s="15" t="n"/>
      <c r="B30" s="15" t="n"/>
      <c r="C30" s="15" t="n"/>
      <c r="D30" s="27" t="n"/>
      <c r="E30" s="17" t="n"/>
      <c r="F30" s="18" t="n"/>
      <c r="G30" s="15" t="n"/>
      <c r="H30" s="15" t="n"/>
      <c r="I30" s="15" t="n"/>
      <c r="J30" s="27" t="n"/>
      <c r="K30" s="21">
        <f>IF($A30="","",IFERROR(IF(NOT(ISNUMBER($D30)),"",MAX(0,IF(AND($J30&lt;&gt;"",ISNUMBER($J30)),$J30-$D30,Parametri!$B$4-$D30))),""))</f>
        <v/>
      </c>
      <c r="L30" s="22">
        <f>IF($A30="","",IFERROR(IF($B30="","Da completare: conferma",IF($C30="","Da completare: regalo/attività",IF($D30="","Da completare: data ricezione",IF($E30="","Da completare: quantità",IF($H30="","Da completare: responsabile",IF($I30="","Da completare: stato",IF($D30&gt;Parametri!$B$4,"Verificare data ricezione",IF(AND($I30="Inviato",$J30=""),"Verificare data invio",IF(AND($I30&lt;&gt;"Inviato",$J30&lt;&gt;""),"Verificare stato/data",IF(AND($J30&lt;&gt;"",$J30&lt;$D30),"Verificare ordine date",IF(AND($I30&lt;&gt;"Inviato",$K30&gt;Parametri!$B$5),"Ringraziamento da verificare","Completo"))))))))))),"Verificare dati"))</f>
        <v/>
      </c>
    </row>
    <row r="31">
      <c r="A31" s="15" t="n"/>
      <c r="B31" s="15" t="n"/>
      <c r="C31" s="15" t="n"/>
      <c r="D31" s="27" t="n"/>
      <c r="E31" s="17" t="n"/>
      <c r="F31" s="18" t="n"/>
      <c r="G31" s="15" t="n"/>
      <c r="H31" s="15" t="n"/>
      <c r="I31" s="15" t="n"/>
      <c r="J31" s="27" t="n"/>
      <c r="K31" s="19">
        <f>IF($A31="","",IFERROR(IF(NOT(ISNUMBER($D31)),"",MAX(0,IF(AND($J31&lt;&gt;"",ISNUMBER($J31)),$J31-$D31,Parametri!$B$4-$D31))),""))</f>
        <v/>
      </c>
      <c r="L31" s="20">
        <f>IF($A31="","",IFERROR(IF($B31="","Da completare: conferma",IF($C31="","Da completare: regalo/attività",IF($D31="","Da completare: data ricezione",IF($E31="","Da completare: quantità",IF($H31="","Da completare: responsabile",IF($I31="","Da completare: stato",IF($D31&gt;Parametri!$B$4,"Verificare data ricezione",IF(AND($I31="Inviato",$J31=""),"Verificare data invio",IF(AND($I31&lt;&gt;"Inviato",$J31&lt;&gt;""),"Verificare stato/data",IF(AND($J31&lt;&gt;"",$J31&lt;$D31),"Verificare ordine date",IF(AND($I31&lt;&gt;"Inviato",$K31&gt;Parametri!$B$5),"Ringraziamento da verificare","Completo"))))))))))),"Verificare dati"))</f>
        <v/>
      </c>
    </row>
    <row r="32">
      <c r="A32" s="15" t="n"/>
      <c r="B32" s="15" t="n"/>
      <c r="C32" s="15" t="n"/>
      <c r="D32" s="27" t="n"/>
      <c r="E32" s="17" t="n"/>
      <c r="F32" s="18" t="n"/>
      <c r="G32" s="15" t="n"/>
      <c r="H32" s="15" t="n"/>
      <c r="I32" s="15" t="n"/>
      <c r="J32" s="27" t="n"/>
      <c r="K32" s="21">
        <f>IF($A32="","",IFERROR(IF(NOT(ISNUMBER($D32)),"",MAX(0,IF(AND($J32&lt;&gt;"",ISNUMBER($J32)),$J32-$D32,Parametri!$B$4-$D32))),""))</f>
        <v/>
      </c>
      <c r="L32" s="22">
        <f>IF($A32="","",IFERROR(IF($B32="","Da completare: conferma",IF($C32="","Da completare: regalo/attività",IF($D32="","Da completare: data ricezione",IF($E32="","Da completare: quantità",IF($H32="","Da completare: responsabile",IF($I32="","Da completare: stato",IF($D32&gt;Parametri!$B$4,"Verificare data ricezione",IF(AND($I32="Inviato",$J32=""),"Verificare data invio",IF(AND($I32&lt;&gt;"Inviato",$J32&lt;&gt;""),"Verificare stato/data",IF(AND($J32&lt;&gt;"",$J32&lt;$D32),"Verificare ordine date",IF(AND($I32&lt;&gt;"Inviato",$K32&gt;Parametri!$B$5),"Ringraziamento da verificare","Completo"))))))))))),"Verificare dati"))</f>
        <v/>
      </c>
    </row>
    <row r="33">
      <c r="A33" s="15" t="n"/>
      <c r="B33" s="15" t="n"/>
      <c r="C33" s="15" t="n"/>
      <c r="D33" s="27" t="n"/>
      <c r="E33" s="17" t="n"/>
      <c r="F33" s="18" t="n"/>
      <c r="G33" s="15" t="n"/>
      <c r="H33" s="15" t="n"/>
      <c r="I33" s="15" t="n"/>
      <c r="J33" s="27" t="n"/>
      <c r="K33" s="19">
        <f>IF($A33="","",IFERROR(IF(NOT(ISNUMBER($D33)),"",MAX(0,IF(AND($J33&lt;&gt;"",ISNUMBER($J33)),$J33-$D33,Parametri!$B$4-$D33))),""))</f>
        <v/>
      </c>
      <c r="L33" s="20">
        <f>IF($A33="","",IFERROR(IF($B33="","Da completare: conferma",IF($C33="","Da completare: regalo/attività",IF($D33="","Da completare: data ricezione",IF($E33="","Da completare: quantità",IF($H33="","Da completare: responsabile",IF($I33="","Da completare: stato",IF($D33&gt;Parametri!$B$4,"Verificare data ricezione",IF(AND($I33="Inviato",$J33=""),"Verificare data invio",IF(AND($I33&lt;&gt;"Inviato",$J33&lt;&gt;""),"Verificare stato/data",IF(AND($J33&lt;&gt;"",$J33&lt;$D33),"Verificare ordine date",IF(AND($I33&lt;&gt;"Inviato",$K33&gt;Parametri!$B$5),"Ringraziamento da verificare","Completo"))))))))))),"Verificare dati"))</f>
        <v/>
      </c>
    </row>
    <row r="34">
      <c r="A34" s="15" t="n"/>
      <c r="B34" s="15" t="n"/>
      <c r="C34" s="15" t="n"/>
      <c r="D34" s="27" t="n"/>
      <c r="E34" s="17" t="n"/>
      <c r="F34" s="18" t="n"/>
      <c r="G34" s="15" t="n"/>
      <c r="H34" s="15" t="n"/>
      <c r="I34" s="15" t="n"/>
      <c r="J34" s="27" t="n"/>
      <c r="K34" s="21">
        <f>IF($A34="","",IFERROR(IF(NOT(ISNUMBER($D34)),"",MAX(0,IF(AND($J34&lt;&gt;"",ISNUMBER($J34)),$J34-$D34,Parametri!$B$4-$D34))),""))</f>
        <v/>
      </c>
      <c r="L34" s="22">
        <f>IF($A34="","",IFERROR(IF($B34="","Da completare: conferma",IF($C34="","Da completare: regalo/attività",IF($D34="","Da completare: data ricezione",IF($E34="","Da completare: quantità",IF($H34="","Da completare: responsabile",IF($I34="","Da completare: stato",IF($D34&gt;Parametri!$B$4,"Verificare data ricezione",IF(AND($I34="Inviato",$J34=""),"Verificare data invio",IF(AND($I34&lt;&gt;"Inviato",$J34&lt;&gt;""),"Verificare stato/data",IF(AND($J34&lt;&gt;"",$J34&lt;$D34),"Verificare ordine date",IF(AND($I34&lt;&gt;"Inviato",$K34&gt;Parametri!$B$5),"Ringraziamento da verificare","Completo"))))))))))),"Verificare dati"))</f>
        <v/>
      </c>
    </row>
    <row r="35">
      <c r="A35" s="15" t="n"/>
      <c r="B35" s="15" t="n"/>
      <c r="C35" s="15" t="n"/>
      <c r="D35" s="27" t="n"/>
      <c r="E35" s="17" t="n"/>
      <c r="F35" s="18" t="n"/>
      <c r="G35" s="15" t="n"/>
      <c r="H35" s="15" t="n"/>
      <c r="I35" s="15" t="n"/>
      <c r="J35" s="27" t="n"/>
      <c r="K35" s="19">
        <f>IF($A35="","",IFERROR(IF(NOT(ISNUMBER($D35)),"",MAX(0,IF(AND($J35&lt;&gt;"",ISNUMBER($J35)),$J35-$D35,Parametri!$B$4-$D35))),""))</f>
        <v/>
      </c>
      <c r="L35" s="20">
        <f>IF($A35="","",IFERROR(IF($B35="","Da completare: conferma",IF($C35="","Da completare: regalo/attività",IF($D35="","Da completare: data ricezione",IF($E35="","Da completare: quantità",IF($H35="","Da completare: responsabile",IF($I35="","Da completare: stato",IF($D35&gt;Parametri!$B$4,"Verificare data ricezione",IF(AND($I35="Inviato",$J35=""),"Verificare data invio",IF(AND($I35&lt;&gt;"Inviato",$J35&lt;&gt;""),"Verificare stato/data",IF(AND($J35&lt;&gt;"",$J35&lt;$D35),"Verificare ordine date",IF(AND($I35&lt;&gt;"Inviato",$K35&gt;Parametri!$B$5),"Ringraziamento da verificare","Completo"))))))))))),"Verificare dati"))</f>
        <v/>
      </c>
    </row>
    <row r="36">
      <c r="A36" s="15" t="n"/>
      <c r="B36" s="15" t="n"/>
      <c r="C36" s="15" t="n"/>
      <c r="D36" s="27" t="n"/>
      <c r="E36" s="17" t="n"/>
      <c r="F36" s="18" t="n"/>
      <c r="G36" s="15" t="n"/>
      <c r="H36" s="15" t="n"/>
      <c r="I36" s="15" t="n"/>
      <c r="J36" s="27" t="n"/>
      <c r="K36" s="21">
        <f>IF($A36="","",IFERROR(IF(NOT(ISNUMBER($D36)),"",MAX(0,IF(AND($J36&lt;&gt;"",ISNUMBER($J36)),$J36-$D36,Parametri!$B$4-$D36))),""))</f>
        <v/>
      </c>
      <c r="L36" s="22">
        <f>IF($A36="","",IFERROR(IF($B36="","Da completare: conferma",IF($C36="","Da completare: regalo/attività",IF($D36="","Da completare: data ricezione",IF($E36="","Da completare: quantità",IF($H36="","Da completare: responsabile",IF($I36="","Da completare: stato",IF($D36&gt;Parametri!$B$4,"Verificare data ricezione",IF(AND($I36="Inviato",$J36=""),"Verificare data invio",IF(AND($I36&lt;&gt;"Inviato",$J36&lt;&gt;""),"Verificare stato/data",IF(AND($J36&lt;&gt;"",$J36&lt;$D36),"Verificare ordine date",IF(AND($I36&lt;&gt;"Inviato",$K36&gt;Parametri!$B$5),"Ringraziamento da verificare","Completo"))))))))))),"Verificare dati"))</f>
        <v/>
      </c>
    </row>
    <row r="37">
      <c r="A37" s="15" t="n"/>
      <c r="B37" s="15" t="n"/>
      <c r="C37" s="15" t="n"/>
      <c r="D37" s="27" t="n"/>
      <c r="E37" s="17" t="n"/>
      <c r="F37" s="18" t="n"/>
      <c r="G37" s="15" t="n"/>
      <c r="H37" s="15" t="n"/>
      <c r="I37" s="15" t="n"/>
      <c r="J37" s="27" t="n"/>
      <c r="K37" s="19">
        <f>IF($A37="","",IFERROR(IF(NOT(ISNUMBER($D37)),"",MAX(0,IF(AND($J37&lt;&gt;"",ISNUMBER($J37)),$J37-$D37,Parametri!$B$4-$D37))),""))</f>
        <v/>
      </c>
      <c r="L37" s="20">
        <f>IF($A37="","",IFERROR(IF($B37="","Da completare: conferma",IF($C37="","Da completare: regalo/attività",IF($D37="","Da completare: data ricezione",IF($E37="","Da completare: quantità",IF($H37="","Da completare: responsabile",IF($I37="","Da completare: stato",IF($D37&gt;Parametri!$B$4,"Verificare data ricezione",IF(AND($I37="Inviato",$J37=""),"Verificare data invio",IF(AND($I37&lt;&gt;"Inviato",$J37&lt;&gt;""),"Verificare stato/data",IF(AND($J37&lt;&gt;"",$J37&lt;$D37),"Verificare ordine date",IF(AND($I37&lt;&gt;"Inviato",$K37&gt;Parametri!$B$5),"Ringraziamento da verificare","Completo"))))))))))),"Verificare dati"))</f>
        <v/>
      </c>
    </row>
    <row r="38">
      <c r="A38" s="15" t="n"/>
      <c r="B38" s="15" t="n"/>
      <c r="C38" s="15" t="n"/>
      <c r="D38" s="27" t="n"/>
      <c r="E38" s="17" t="n"/>
      <c r="F38" s="18" t="n"/>
      <c r="G38" s="15" t="n"/>
      <c r="H38" s="15" t="n"/>
      <c r="I38" s="15" t="n"/>
      <c r="J38" s="27" t="n"/>
      <c r="K38" s="21">
        <f>IF($A38="","",IFERROR(IF(NOT(ISNUMBER($D38)),"",MAX(0,IF(AND($J38&lt;&gt;"",ISNUMBER($J38)),$J38-$D38,Parametri!$B$4-$D38))),""))</f>
        <v/>
      </c>
      <c r="L38" s="22">
        <f>IF($A38="","",IFERROR(IF($B38="","Da completare: conferma",IF($C38="","Da completare: regalo/attività",IF($D38="","Da completare: data ricezione",IF($E38="","Da completare: quantità",IF($H38="","Da completare: responsabile",IF($I38="","Da completare: stato",IF($D38&gt;Parametri!$B$4,"Verificare data ricezione",IF(AND($I38="Inviato",$J38=""),"Verificare data invio",IF(AND($I38&lt;&gt;"Inviato",$J38&lt;&gt;""),"Verificare stato/data",IF(AND($J38&lt;&gt;"",$J38&lt;$D38),"Verificare ordine date",IF(AND($I38&lt;&gt;"Inviato",$K38&gt;Parametri!$B$5),"Ringraziamento da verificare","Completo"))))))))))),"Verificare dati"))</f>
        <v/>
      </c>
    </row>
    <row r="39">
      <c r="A39" s="15" t="n"/>
      <c r="B39" s="15" t="n"/>
      <c r="C39" s="15" t="n"/>
      <c r="D39" s="27" t="n"/>
      <c r="E39" s="17" t="n"/>
      <c r="F39" s="18" t="n"/>
      <c r="G39" s="15" t="n"/>
      <c r="H39" s="15" t="n"/>
      <c r="I39" s="15" t="n"/>
      <c r="J39" s="27" t="n"/>
      <c r="K39" s="19">
        <f>IF($A39="","",IFERROR(IF(NOT(ISNUMBER($D39)),"",MAX(0,IF(AND($J39&lt;&gt;"",ISNUMBER($J39)),$J39-$D39,Parametri!$B$4-$D39))),""))</f>
        <v/>
      </c>
      <c r="L39" s="20">
        <f>IF($A39="","",IFERROR(IF($B39="","Da completare: conferma",IF($C39="","Da completare: regalo/attività",IF($D39="","Da completare: data ricezione",IF($E39="","Da completare: quantità",IF($H39="","Da completare: responsabile",IF($I39="","Da completare: stato",IF($D39&gt;Parametri!$B$4,"Verificare data ricezione",IF(AND($I39="Inviato",$J39=""),"Verificare data invio",IF(AND($I39&lt;&gt;"Inviato",$J39&lt;&gt;""),"Verificare stato/data",IF(AND($J39&lt;&gt;"",$J39&lt;$D39),"Verificare ordine date",IF(AND($I39&lt;&gt;"Inviato",$K39&gt;Parametri!$B$5),"Ringraziamento da verificare","Completo"))))))))))),"Verificare dati"))</f>
        <v/>
      </c>
    </row>
    <row r="40">
      <c r="A40" s="15" t="n"/>
      <c r="B40" s="15" t="n"/>
      <c r="C40" s="15" t="n"/>
      <c r="D40" s="27" t="n"/>
      <c r="E40" s="17" t="n"/>
      <c r="F40" s="18" t="n"/>
      <c r="G40" s="15" t="n"/>
      <c r="H40" s="15" t="n"/>
      <c r="I40" s="15" t="n"/>
      <c r="J40" s="27" t="n"/>
      <c r="K40" s="21">
        <f>IF($A40="","",IFERROR(IF(NOT(ISNUMBER($D40)),"",MAX(0,IF(AND($J40&lt;&gt;"",ISNUMBER($J40)),$J40-$D40,Parametri!$B$4-$D40))),""))</f>
        <v/>
      </c>
      <c r="L40" s="22">
        <f>IF($A40="","",IFERROR(IF($B40="","Da completare: conferma",IF($C40="","Da completare: regalo/attività",IF($D40="","Da completare: data ricezione",IF($E40="","Da completare: quantità",IF($H40="","Da completare: responsabile",IF($I40="","Da completare: stato",IF($D40&gt;Parametri!$B$4,"Verificare data ricezione",IF(AND($I40="Inviato",$J40=""),"Verificare data invio",IF(AND($I40&lt;&gt;"Inviato",$J40&lt;&gt;""),"Verificare stato/data",IF(AND($J40&lt;&gt;"",$J40&lt;$D40),"Verificare ordine date",IF(AND($I40&lt;&gt;"Inviato",$K40&gt;Parametri!$B$5),"Ringraziamento da verificare","Completo"))))))))))),"Verificare dati"))</f>
        <v/>
      </c>
    </row>
    <row r="41">
      <c r="A41" s="15" t="n"/>
      <c r="B41" s="15" t="n"/>
      <c r="C41" s="15" t="n"/>
      <c r="D41" s="27" t="n"/>
      <c r="E41" s="17" t="n"/>
      <c r="F41" s="18" t="n"/>
      <c r="G41" s="15" t="n"/>
      <c r="H41" s="15" t="n"/>
      <c r="I41" s="15" t="n"/>
      <c r="J41" s="27" t="n"/>
      <c r="K41" s="19">
        <f>IF($A41="","",IFERROR(IF(NOT(ISNUMBER($D41)),"",MAX(0,IF(AND($J41&lt;&gt;"",ISNUMBER($J41)),$J41-$D41,Parametri!$B$4-$D41))),""))</f>
        <v/>
      </c>
      <c r="L41" s="20">
        <f>IF($A41="","",IFERROR(IF($B41="","Da completare: conferma",IF($C41="","Da completare: regalo/attività",IF($D41="","Da completare: data ricezione",IF($E41="","Da completare: quantità",IF($H41="","Da completare: responsabile",IF($I41="","Da completare: stato",IF($D41&gt;Parametri!$B$4,"Verificare data ricezione",IF(AND($I41="Inviato",$J41=""),"Verificare data invio",IF(AND($I41&lt;&gt;"Inviato",$J41&lt;&gt;""),"Verificare stato/data",IF(AND($J41&lt;&gt;"",$J41&lt;$D41),"Verificare ordine date",IF(AND($I41&lt;&gt;"Inviato",$K41&gt;Parametri!$B$5),"Ringraziamento da verificare","Completo"))))))))))),"Verificare dati"))</f>
        <v/>
      </c>
    </row>
    <row r="42">
      <c r="A42" s="15" t="n"/>
      <c r="B42" s="15" t="n"/>
      <c r="C42" s="15" t="n"/>
      <c r="D42" s="27" t="n"/>
      <c r="E42" s="17" t="n"/>
      <c r="F42" s="18" t="n"/>
      <c r="G42" s="15" t="n"/>
      <c r="H42" s="15" t="n"/>
      <c r="I42" s="15" t="n"/>
      <c r="J42" s="27" t="n"/>
      <c r="K42" s="21">
        <f>IF($A42="","",IFERROR(IF(NOT(ISNUMBER($D42)),"",MAX(0,IF(AND($J42&lt;&gt;"",ISNUMBER($J42)),$J42-$D42,Parametri!$B$4-$D42))),""))</f>
        <v/>
      </c>
      <c r="L42" s="22">
        <f>IF($A42="","",IFERROR(IF($B42="","Da completare: conferma",IF($C42="","Da completare: regalo/attività",IF($D42="","Da completare: data ricezione",IF($E42="","Da completare: quantità",IF($H42="","Da completare: responsabile",IF($I42="","Da completare: stato",IF($D42&gt;Parametri!$B$4,"Verificare data ricezione",IF(AND($I42="Inviato",$J42=""),"Verificare data invio",IF(AND($I42&lt;&gt;"Inviato",$J42&lt;&gt;""),"Verificare stato/data",IF(AND($J42&lt;&gt;"",$J42&lt;$D42),"Verificare ordine date",IF(AND($I42&lt;&gt;"Inviato",$K42&gt;Parametri!$B$5),"Ringraziamento da verificare","Completo"))))))))))),"Verificare dati"))</f>
        <v/>
      </c>
    </row>
    <row r="43">
      <c r="A43" s="15" t="n"/>
      <c r="B43" s="15" t="n"/>
      <c r="C43" s="15" t="n"/>
      <c r="D43" s="27" t="n"/>
      <c r="E43" s="17" t="n"/>
      <c r="F43" s="18" t="n"/>
      <c r="G43" s="15" t="n"/>
      <c r="H43" s="15" t="n"/>
      <c r="I43" s="15" t="n"/>
      <c r="J43" s="27" t="n"/>
      <c r="K43" s="19">
        <f>IF($A43="","",IFERROR(IF(NOT(ISNUMBER($D43)),"",MAX(0,IF(AND($J43&lt;&gt;"",ISNUMBER($J43)),$J43-$D43,Parametri!$B$4-$D43))),""))</f>
        <v/>
      </c>
      <c r="L43" s="20">
        <f>IF($A43="","",IFERROR(IF($B43="","Da completare: conferma",IF($C43="","Da completare: regalo/attività",IF($D43="","Da completare: data ricezione",IF($E43="","Da completare: quantità",IF($H43="","Da completare: responsabile",IF($I43="","Da completare: stato",IF($D43&gt;Parametri!$B$4,"Verificare data ricezione",IF(AND($I43="Inviato",$J43=""),"Verificare data invio",IF(AND($I43&lt;&gt;"Inviato",$J43&lt;&gt;""),"Verificare stato/data",IF(AND($J43&lt;&gt;"",$J43&lt;$D43),"Verificare ordine date",IF(AND($I43&lt;&gt;"Inviato",$K43&gt;Parametri!$B$5),"Ringraziamento da verificare","Completo"))))))))))),"Verificare dati"))</f>
        <v/>
      </c>
    </row>
    <row r="44">
      <c r="A44" s="15" t="n"/>
      <c r="B44" s="15" t="n"/>
      <c r="C44" s="15" t="n"/>
      <c r="D44" s="27" t="n"/>
      <c r="E44" s="17" t="n"/>
      <c r="F44" s="18" t="n"/>
      <c r="G44" s="15" t="n"/>
      <c r="H44" s="15" t="n"/>
      <c r="I44" s="15" t="n"/>
      <c r="J44" s="27" t="n"/>
      <c r="K44" s="21">
        <f>IF($A44="","",IFERROR(IF(NOT(ISNUMBER($D44)),"",MAX(0,IF(AND($J44&lt;&gt;"",ISNUMBER($J44)),$J44-$D44,Parametri!$B$4-$D44))),""))</f>
        <v/>
      </c>
      <c r="L44" s="22">
        <f>IF($A44="","",IFERROR(IF($B44="","Da completare: conferma",IF($C44="","Da completare: regalo/attività",IF($D44="","Da completare: data ricezione",IF($E44="","Da completare: quantità",IF($H44="","Da completare: responsabile",IF($I44="","Da completare: stato",IF($D44&gt;Parametri!$B$4,"Verificare data ricezione",IF(AND($I44="Inviato",$J44=""),"Verificare data invio",IF(AND($I44&lt;&gt;"Inviato",$J44&lt;&gt;""),"Verificare stato/data",IF(AND($J44&lt;&gt;"",$J44&lt;$D44),"Verificare ordine date",IF(AND($I44&lt;&gt;"Inviato",$K44&gt;Parametri!$B$5),"Ringraziamento da verificare","Completo"))))))))))),"Verificare dati"))</f>
        <v/>
      </c>
    </row>
    <row r="45">
      <c r="A45" s="15" t="n"/>
      <c r="B45" s="15" t="n"/>
      <c r="C45" s="15" t="n"/>
      <c r="D45" s="27" t="n"/>
      <c r="E45" s="17" t="n"/>
      <c r="F45" s="18" t="n"/>
      <c r="G45" s="15" t="n"/>
      <c r="H45" s="15" t="n"/>
      <c r="I45" s="15" t="n"/>
      <c r="J45" s="27" t="n"/>
      <c r="K45" s="19">
        <f>IF($A45="","",IFERROR(IF(NOT(ISNUMBER($D45)),"",MAX(0,IF(AND($J45&lt;&gt;"",ISNUMBER($J45)),$J45-$D45,Parametri!$B$4-$D45))),""))</f>
        <v/>
      </c>
      <c r="L45" s="20">
        <f>IF($A45="","",IFERROR(IF($B45="","Da completare: conferma",IF($C45="","Da completare: regalo/attività",IF($D45="","Da completare: data ricezione",IF($E45="","Da completare: quantità",IF($H45="","Da completare: responsabile",IF($I45="","Da completare: stato",IF($D45&gt;Parametri!$B$4,"Verificare data ricezione",IF(AND($I45="Inviato",$J45=""),"Verificare data invio",IF(AND($I45&lt;&gt;"Inviato",$J45&lt;&gt;""),"Verificare stato/data",IF(AND($J45&lt;&gt;"",$J45&lt;$D45),"Verificare ordine date",IF(AND($I45&lt;&gt;"Inviato",$K45&gt;Parametri!$B$5),"Ringraziamento da verificare","Completo"))))))))))),"Verificare dati"))</f>
        <v/>
      </c>
    </row>
    <row r="46">
      <c r="A46" s="15" t="n"/>
      <c r="B46" s="15" t="n"/>
      <c r="C46" s="15" t="n"/>
      <c r="D46" s="27" t="n"/>
      <c r="E46" s="17" t="n"/>
      <c r="F46" s="18" t="n"/>
      <c r="G46" s="15" t="n"/>
      <c r="H46" s="15" t="n"/>
      <c r="I46" s="15" t="n"/>
      <c r="J46" s="27" t="n"/>
      <c r="K46" s="21">
        <f>IF($A46="","",IFERROR(IF(NOT(ISNUMBER($D46)),"",MAX(0,IF(AND($J46&lt;&gt;"",ISNUMBER($J46)),$J46-$D46,Parametri!$B$4-$D46))),""))</f>
        <v/>
      </c>
      <c r="L46" s="22">
        <f>IF($A46="","",IFERROR(IF($B46="","Da completare: conferma",IF($C46="","Da completare: regalo/attività",IF($D46="","Da completare: data ricezione",IF($E46="","Da completare: quantità",IF($H46="","Da completare: responsabile",IF($I46="","Da completare: stato",IF($D46&gt;Parametri!$B$4,"Verificare data ricezione",IF(AND($I46="Inviato",$J46=""),"Verificare data invio",IF(AND($I46&lt;&gt;"Inviato",$J46&lt;&gt;""),"Verificare stato/data",IF(AND($J46&lt;&gt;"",$J46&lt;$D46),"Verificare ordine date",IF(AND($I46&lt;&gt;"Inviato",$K46&gt;Parametri!$B$5),"Ringraziamento da verificare","Completo"))))))))))),"Verificare dati"))</f>
        <v/>
      </c>
    </row>
    <row r="47">
      <c r="A47" s="15" t="n"/>
      <c r="B47" s="15" t="n"/>
      <c r="C47" s="15" t="n"/>
      <c r="D47" s="27" t="n"/>
      <c r="E47" s="17" t="n"/>
      <c r="F47" s="18" t="n"/>
      <c r="G47" s="15" t="n"/>
      <c r="H47" s="15" t="n"/>
      <c r="I47" s="15" t="n"/>
      <c r="J47" s="27" t="n"/>
      <c r="K47" s="19">
        <f>IF($A47="","",IFERROR(IF(NOT(ISNUMBER($D47)),"",MAX(0,IF(AND($J47&lt;&gt;"",ISNUMBER($J47)),$J47-$D47,Parametri!$B$4-$D47))),""))</f>
        <v/>
      </c>
      <c r="L47" s="20">
        <f>IF($A47="","",IFERROR(IF($B47="","Da completare: conferma",IF($C47="","Da completare: regalo/attività",IF($D47="","Da completare: data ricezione",IF($E47="","Da completare: quantità",IF($H47="","Da completare: responsabile",IF($I47="","Da completare: stato",IF($D47&gt;Parametri!$B$4,"Verificare data ricezione",IF(AND($I47="Inviato",$J47=""),"Verificare data invio",IF(AND($I47&lt;&gt;"Inviato",$J47&lt;&gt;""),"Verificare stato/data",IF(AND($J47&lt;&gt;"",$J47&lt;$D47),"Verificare ordine date",IF(AND($I47&lt;&gt;"Inviato",$K47&gt;Parametri!$B$5),"Ringraziamento da verificare","Completo"))))))))))),"Verificare dati"))</f>
        <v/>
      </c>
    </row>
    <row r="48">
      <c r="A48" s="15" t="n"/>
      <c r="B48" s="15" t="n"/>
      <c r="C48" s="15" t="n"/>
      <c r="D48" s="27" t="n"/>
      <c r="E48" s="17" t="n"/>
      <c r="F48" s="18" t="n"/>
      <c r="G48" s="15" t="n"/>
      <c r="H48" s="15" t="n"/>
      <c r="I48" s="15" t="n"/>
      <c r="J48" s="27" t="n"/>
      <c r="K48" s="21">
        <f>IF($A48="","",IFERROR(IF(NOT(ISNUMBER($D48)),"",MAX(0,IF(AND($J48&lt;&gt;"",ISNUMBER($J48)),$J48-$D48,Parametri!$B$4-$D48))),""))</f>
        <v/>
      </c>
      <c r="L48" s="22">
        <f>IF($A48="","",IFERROR(IF($B48="","Da completare: conferma",IF($C48="","Da completare: regalo/attività",IF($D48="","Da completare: data ricezione",IF($E48="","Da completare: quantità",IF($H48="","Da completare: responsabile",IF($I48="","Da completare: stato",IF($D48&gt;Parametri!$B$4,"Verificare data ricezione",IF(AND($I48="Inviato",$J48=""),"Verificare data invio",IF(AND($I48&lt;&gt;"Inviato",$J48&lt;&gt;""),"Verificare stato/data",IF(AND($J48&lt;&gt;"",$J48&lt;$D48),"Verificare ordine date",IF(AND($I48&lt;&gt;"Inviato",$K48&gt;Parametri!$B$5),"Ringraziamento da verificare","Completo"))))))))))),"Verificare dati"))</f>
        <v/>
      </c>
    </row>
    <row r="49">
      <c r="A49" s="15" t="n"/>
      <c r="B49" s="15" t="n"/>
      <c r="C49" s="15" t="n"/>
      <c r="D49" s="27" t="n"/>
      <c r="E49" s="17" t="n"/>
      <c r="F49" s="18" t="n"/>
      <c r="G49" s="15" t="n"/>
      <c r="H49" s="15" t="n"/>
      <c r="I49" s="15" t="n"/>
      <c r="J49" s="27" t="n"/>
      <c r="K49" s="19">
        <f>IF($A49="","",IFERROR(IF(NOT(ISNUMBER($D49)),"",MAX(0,IF(AND($J49&lt;&gt;"",ISNUMBER($J49)),$J49-$D49,Parametri!$B$4-$D49))),""))</f>
        <v/>
      </c>
      <c r="L49" s="20">
        <f>IF($A49="","",IFERROR(IF($B49="","Da completare: conferma",IF($C49="","Da completare: regalo/attività",IF($D49="","Da completare: data ricezione",IF($E49="","Da completare: quantità",IF($H49="","Da completare: responsabile",IF($I49="","Da completare: stato",IF($D49&gt;Parametri!$B$4,"Verificare data ricezione",IF(AND($I49="Inviato",$J49=""),"Verificare data invio",IF(AND($I49&lt;&gt;"Inviato",$J49&lt;&gt;""),"Verificare stato/data",IF(AND($J49&lt;&gt;"",$J49&lt;$D49),"Verificare ordine date",IF(AND($I49&lt;&gt;"Inviato",$K49&gt;Parametri!$B$5),"Ringraziamento da verificare","Completo"))))))))))),"Verificare dati"))</f>
        <v/>
      </c>
    </row>
    <row r="50">
      <c r="A50" s="15" t="n"/>
      <c r="B50" s="15" t="n"/>
      <c r="C50" s="15" t="n"/>
      <c r="D50" s="27" t="n"/>
      <c r="E50" s="17" t="n"/>
      <c r="F50" s="18" t="n"/>
      <c r="G50" s="15" t="n"/>
      <c r="H50" s="15" t="n"/>
      <c r="I50" s="15" t="n"/>
      <c r="J50" s="27" t="n"/>
      <c r="K50" s="21">
        <f>IF($A50="","",IFERROR(IF(NOT(ISNUMBER($D50)),"",MAX(0,IF(AND($J50&lt;&gt;"",ISNUMBER($J50)),$J50-$D50,Parametri!$B$4-$D50))),""))</f>
        <v/>
      </c>
      <c r="L50" s="22">
        <f>IF($A50="","",IFERROR(IF($B50="","Da completare: conferma",IF($C50="","Da completare: regalo/attività",IF($D50="","Da completare: data ricezione",IF($E50="","Da completare: quantità",IF($H50="","Da completare: responsabile",IF($I50="","Da completare: stato",IF($D50&gt;Parametri!$B$4,"Verificare data ricezione",IF(AND($I50="Inviato",$J50=""),"Verificare data invio",IF(AND($I50&lt;&gt;"Inviato",$J50&lt;&gt;""),"Verificare stato/data",IF(AND($J50&lt;&gt;"",$J50&lt;$D50),"Verificare ordine date",IF(AND($I50&lt;&gt;"Inviato",$K50&gt;Parametri!$B$5),"Ringraziamento da verificare","Completo"))))))))))),"Verificare dati"))</f>
        <v/>
      </c>
    </row>
    <row r="51">
      <c r="A51" s="15" t="n"/>
      <c r="B51" s="15" t="n"/>
      <c r="C51" s="15" t="n"/>
      <c r="D51" s="27" t="n"/>
      <c r="E51" s="17" t="n"/>
      <c r="F51" s="18" t="n"/>
      <c r="G51" s="15" t="n"/>
      <c r="H51" s="15" t="n"/>
      <c r="I51" s="15" t="n"/>
      <c r="J51" s="27" t="n"/>
      <c r="K51" s="19">
        <f>IF($A51="","",IFERROR(IF(NOT(ISNUMBER($D51)),"",MAX(0,IF(AND($J51&lt;&gt;"",ISNUMBER($J51)),$J51-$D51,Parametri!$B$4-$D51))),""))</f>
        <v/>
      </c>
      <c r="L51" s="20">
        <f>IF($A51="","",IFERROR(IF($B51="","Da completare: conferma",IF($C51="","Da completare: regalo/attività",IF($D51="","Da completare: data ricezione",IF($E51="","Da completare: quantità",IF($H51="","Da completare: responsabile",IF($I51="","Da completare: stato",IF($D51&gt;Parametri!$B$4,"Verificare data ricezione",IF(AND($I51="Inviato",$J51=""),"Verificare data invio",IF(AND($I51&lt;&gt;"Inviato",$J51&lt;&gt;""),"Verificare stato/data",IF(AND($J51&lt;&gt;"",$J51&lt;$D51),"Verificare ordine date",IF(AND($I51&lt;&gt;"Inviato",$K51&gt;Parametri!$B$5),"Ringraziamento da verificare","Completo"))))))))))),"Verificare dati"))</f>
        <v/>
      </c>
    </row>
    <row r="52">
      <c r="A52" s="15" t="n"/>
      <c r="B52" s="15" t="n"/>
      <c r="C52" s="15" t="n"/>
      <c r="D52" s="27" t="n"/>
      <c r="E52" s="17" t="n"/>
      <c r="F52" s="18" t="n"/>
      <c r="G52" s="15" t="n"/>
      <c r="H52" s="15" t="n"/>
      <c r="I52" s="15" t="n"/>
      <c r="J52" s="27" t="n"/>
      <c r="K52" s="21">
        <f>IF($A52="","",IFERROR(IF(NOT(ISNUMBER($D52)),"",MAX(0,IF(AND($J52&lt;&gt;"",ISNUMBER($J52)),$J52-$D52,Parametri!$B$4-$D52))),""))</f>
        <v/>
      </c>
      <c r="L52" s="22">
        <f>IF($A52="","",IFERROR(IF($B52="","Da completare: conferma",IF($C52="","Da completare: regalo/attività",IF($D52="","Da completare: data ricezione",IF($E52="","Da completare: quantità",IF($H52="","Da completare: responsabile",IF($I52="","Da completare: stato",IF($D52&gt;Parametri!$B$4,"Verificare data ricezione",IF(AND($I52="Inviato",$J52=""),"Verificare data invio",IF(AND($I52&lt;&gt;"Inviato",$J52&lt;&gt;""),"Verificare stato/data",IF(AND($J52&lt;&gt;"",$J52&lt;$D52),"Verificare ordine date",IF(AND($I52&lt;&gt;"Inviato",$K52&gt;Parametri!$B$5),"Ringraziamento da verificare","Completo"))))))))))),"Verificare dati"))</f>
        <v/>
      </c>
    </row>
    <row r="53">
      <c r="A53" s="15" t="n"/>
      <c r="B53" s="15" t="n"/>
      <c r="C53" s="15" t="n"/>
      <c r="D53" s="27" t="n"/>
      <c r="E53" s="17" t="n"/>
      <c r="F53" s="18" t="n"/>
      <c r="G53" s="15" t="n"/>
      <c r="H53" s="15" t="n"/>
      <c r="I53" s="15" t="n"/>
      <c r="J53" s="27" t="n"/>
      <c r="K53" s="19">
        <f>IF($A53="","",IFERROR(IF(NOT(ISNUMBER($D53)),"",MAX(0,IF(AND($J53&lt;&gt;"",ISNUMBER($J53)),$J53-$D53,Parametri!$B$4-$D53))),""))</f>
        <v/>
      </c>
      <c r="L53" s="20">
        <f>IF($A53="","",IFERROR(IF($B53="","Da completare: conferma",IF($C53="","Da completare: regalo/attività",IF($D53="","Da completare: data ricezione",IF($E53="","Da completare: quantità",IF($H53="","Da completare: responsabile",IF($I53="","Da completare: stato",IF($D53&gt;Parametri!$B$4,"Verificare data ricezione",IF(AND($I53="Inviato",$J53=""),"Verificare data invio",IF(AND($I53&lt;&gt;"Inviato",$J53&lt;&gt;""),"Verificare stato/data",IF(AND($J53&lt;&gt;"",$J53&lt;$D53),"Verificare ordine date",IF(AND($I53&lt;&gt;"Inviato",$K53&gt;Parametri!$B$5),"Ringraziamento da verificare","Completo"))))))))))),"Verificare dati"))</f>
        <v/>
      </c>
    </row>
    <row r="54">
      <c r="A54" s="15" t="n"/>
      <c r="B54" s="15" t="n"/>
      <c r="C54" s="15" t="n"/>
      <c r="D54" s="27" t="n"/>
      <c r="E54" s="17" t="n"/>
      <c r="F54" s="18" t="n"/>
      <c r="G54" s="15" t="n"/>
      <c r="H54" s="15" t="n"/>
      <c r="I54" s="15" t="n"/>
      <c r="J54" s="27" t="n"/>
      <c r="K54" s="21">
        <f>IF($A54="","",IFERROR(IF(NOT(ISNUMBER($D54)),"",MAX(0,IF(AND($J54&lt;&gt;"",ISNUMBER($J54)),$J54-$D54,Parametri!$B$4-$D54))),""))</f>
        <v/>
      </c>
      <c r="L54" s="22">
        <f>IF($A54="","",IFERROR(IF($B54="","Da completare: conferma",IF($C54="","Da completare: regalo/attività",IF($D54="","Da completare: data ricezione",IF($E54="","Da completare: quantità",IF($H54="","Da completare: responsabile",IF($I54="","Da completare: stato",IF($D54&gt;Parametri!$B$4,"Verificare data ricezione",IF(AND($I54="Inviato",$J54=""),"Verificare data invio",IF(AND($I54&lt;&gt;"Inviato",$J54&lt;&gt;""),"Verificare stato/data",IF(AND($J54&lt;&gt;"",$J54&lt;$D54),"Verificare ordine date",IF(AND($I54&lt;&gt;"Inviato",$K54&gt;Parametri!$B$5),"Ringraziamento da verificare","Completo"))))))))))),"Verificare dati"))</f>
        <v/>
      </c>
    </row>
    <row r="55">
      <c r="A55" s="15" t="n"/>
      <c r="B55" s="15" t="n"/>
      <c r="C55" s="15" t="n"/>
      <c r="D55" s="27" t="n"/>
      <c r="E55" s="17" t="n"/>
      <c r="F55" s="18" t="n"/>
      <c r="G55" s="15" t="n"/>
      <c r="H55" s="15" t="n"/>
      <c r="I55" s="15" t="n"/>
      <c r="J55" s="27" t="n"/>
      <c r="K55" s="19">
        <f>IF($A55="","",IFERROR(IF(NOT(ISNUMBER($D55)),"",MAX(0,IF(AND($J55&lt;&gt;"",ISNUMBER($J55)),$J55-$D55,Parametri!$B$4-$D55))),""))</f>
        <v/>
      </c>
      <c r="L55" s="20">
        <f>IF($A55="","",IFERROR(IF($B55="","Da completare: conferma",IF($C55="","Da completare: regalo/attività",IF($D55="","Da completare: data ricezione",IF($E55="","Da completare: quantità",IF($H55="","Da completare: responsabile",IF($I55="","Da completare: stato",IF($D55&gt;Parametri!$B$4,"Verificare data ricezione",IF(AND($I55="Inviato",$J55=""),"Verificare data invio",IF(AND($I55&lt;&gt;"Inviato",$J55&lt;&gt;""),"Verificare stato/data",IF(AND($J55&lt;&gt;"",$J55&lt;$D55),"Verificare ordine date",IF(AND($I55&lt;&gt;"Inviato",$K55&gt;Parametri!$B$5),"Ringraziamento da verificare","Completo"))))))))))),"Verificare dati"))</f>
        <v/>
      </c>
    </row>
    <row r="56">
      <c r="A56" s="15" t="n"/>
      <c r="B56" s="15" t="n"/>
      <c r="C56" s="15" t="n"/>
      <c r="D56" s="27" t="n"/>
      <c r="E56" s="17" t="n"/>
      <c r="F56" s="18" t="n"/>
      <c r="G56" s="15" t="n"/>
      <c r="H56" s="15" t="n"/>
      <c r="I56" s="15" t="n"/>
      <c r="J56" s="27" t="n"/>
      <c r="K56" s="21">
        <f>IF($A56="","",IFERROR(IF(NOT(ISNUMBER($D56)),"",MAX(0,IF(AND($J56&lt;&gt;"",ISNUMBER($J56)),$J56-$D56,Parametri!$B$4-$D56))),""))</f>
        <v/>
      </c>
      <c r="L56" s="22">
        <f>IF($A56="","",IFERROR(IF($B56="","Da completare: conferma",IF($C56="","Da completare: regalo/attività",IF($D56="","Da completare: data ricezione",IF($E56="","Da completare: quantità",IF($H56="","Da completare: responsabile",IF($I56="","Da completare: stato",IF($D56&gt;Parametri!$B$4,"Verificare data ricezione",IF(AND($I56="Inviato",$J56=""),"Verificare data invio",IF(AND($I56&lt;&gt;"Inviato",$J56&lt;&gt;""),"Verificare stato/data",IF(AND($J56&lt;&gt;"",$J56&lt;$D56),"Verificare ordine date",IF(AND($I56&lt;&gt;"Inviato",$K56&gt;Parametri!$B$5),"Ringraziamento da verificare","Completo"))))))))))),"Verificare dati"))</f>
        <v/>
      </c>
    </row>
    <row r="57">
      <c r="A57" s="15" t="n"/>
      <c r="B57" s="15" t="n"/>
      <c r="C57" s="15" t="n"/>
      <c r="D57" s="27" t="n"/>
      <c r="E57" s="17" t="n"/>
      <c r="F57" s="18" t="n"/>
      <c r="G57" s="15" t="n"/>
      <c r="H57" s="15" t="n"/>
      <c r="I57" s="15" t="n"/>
      <c r="J57" s="27" t="n"/>
      <c r="K57" s="19">
        <f>IF($A57="","",IFERROR(IF(NOT(ISNUMBER($D57)),"",MAX(0,IF(AND($J57&lt;&gt;"",ISNUMBER($J57)),$J57-$D57,Parametri!$B$4-$D57))),""))</f>
        <v/>
      </c>
      <c r="L57" s="20">
        <f>IF($A57="","",IFERROR(IF($B57="","Da completare: conferma",IF($C57="","Da completare: regalo/attività",IF($D57="","Da completare: data ricezione",IF($E57="","Da completare: quantità",IF($H57="","Da completare: responsabile",IF($I57="","Da completare: stato",IF($D57&gt;Parametri!$B$4,"Verificare data ricezione",IF(AND($I57="Inviato",$J57=""),"Verificare data invio",IF(AND($I57&lt;&gt;"Inviato",$J57&lt;&gt;""),"Verificare stato/data",IF(AND($J57&lt;&gt;"",$J57&lt;$D57),"Verificare ordine date",IF(AND($I57&lt;&gt;"Inviato",$K57&gt;Parametri!$B$5),"Ringraziamento da verificare","Completo"))))))))))),"Verificare dati"))</f>
        <v/>
      </c>
    </row>
    <row r="58">
      <c r="A58" s="15" t="n"/>
      <c r="B58" s="15" t="n"/>
      <c r="C58" s="15" t="n"/>
      <c r="D58" s="27" t="n"/>
      <c r="E58" s="17" t="n"/>
      <c r="F58" s="18" t="n"/>
      <c r="G58" s="15" t="n"/>
      <c r="H58" s="15" t="n"/>
      <c r="I58" s="15" t="n"/>
      <c r="J58" s="27" t="n"/>
      <c r="K58" s="21">
        <f>IF($A58="","",IFERROR(IF(NOT(ISNUMBER($D58)),"",MAX(0,IF(AND($J58&lt;&gt;"",ISNUMBER($J58)),$J58-$D58,Parametri!$B$4-$D58))),""))</f>
        <v/>
      </c>
      <c r="L58" s="22">
        <f>IF($A58="","",IFERROR(IF($B58="","Da completare: conferma",IF($C58="","Da completare: regalo/attività",IF($D58="","Da completare: data ricezione",IF($E58="","Da completare: quantità",IF($H58="","Da completare: responsabile",IF($I58="","Da completare: stato",IF($D58&gt;Parametri!$B$4,"Verificare data ricezione",IF(AND($I58="Inviato",$J58=""),"Verificare data invio",IF(AND($I58&lt;&gt;"Inviato",$J58&lt;&gt;""),"Verificare stato/data",IF(AND($J58&lt;&gt;"",$J58&lt;$D58),"Verificare ordine date",IF(AND($I58&lt;&gt;"Inviato",$K58&gt;Parametri!$B$5),"Ringraziamento da verificare","Completo"))))))))))),"Verificare dati"))</f>
        <v/>
      </c>
    </row>
    <row r="59">
      <c r="A59" s="15" t="n"/>
      <c r="B59" s="15" t="n"/>
      <c r="C59" s="15" t="n"/>
      <c r="D59" s="27" t="n"/>
      <c r="E59" s="17" t="n"/>
      <c r="F59" s="18" t="n"/>
      <c r="G59" s="15" t="n"/>
      <c r="H59" s="15" t="n"/>
      <c r="I59" s="15" t="n"/>
      <c r="J59" s="27" t="n"/>
      <c r="K59" s="19">
        <f>IF($A59="","",IFERROR(IF(NOT(ISNUMBER($D59)),"",MAX(0,IF(AND($J59&lt;&gt;"",ISNUMBER($J59)),$J59-$D59,Parametri!$B$4-$D59))),""))</f>
        <v/>
      </c>
      <c r="L59" s="20">
        <f>IF($A59="","",IFERROR(IF($B59="","Da completare: conferma",IF($C59="","Da completare: regalo/attività",IF($D59="","Da completare: data ricezione",IF($E59="","Da completare: quantità",IF($H59="","Da completare: responsabile",IF($I59="","Da completare: stato",IF($D59&gt;Parametri!$B$4,"Verificare data ricezione",IF(AND($I59="Inviato",$J59=""),"Verificare data invio",IF(AND($I59&lt;&gt;"Inviato",$J59&lt;&gt;""),"Verificare stato/data",IF(AND($J59&lt;&gt;"",$J59&lt;$D59),"Verificare ordine date",IF(AND($I59&lt;&gt;"Inviato",$K59&gt;Parametri!$B$5),"Ringraziamento da verificare","Completo"))))))))))),"Verificare dati"))</f>
        <v/>
      </c>
    </row>
    <row r="60">
      <c r="A60" s="15" t="n"/>
      <c r="B60" s="15" t="n"/>
      <c r="C60" s="15" t="n"/>
      <c r="D60" s="27" t="n"/>
      <c r="E60" s="17" t="n"/>
      <c r="F60" s="18" t="n"/>
      <c r="G60" s="15" t="n"/>
      <c r="H60" s="15" t="n"/>
      <c r="I60" s="15" t="n"/>
      <c r="J60" s="27" t="n"/>
      <c r="K60" s="21">
        <f>IF($A60="","",IFERROR(IF(NOT(ISNUMBER($D60)),"",MAX(0,IF(AND($J60&lt;&gt;"",ISNUMBER($J60)),$J60-$D60,Parametri!$B$4-$D60))),""))</f>
        <v/>
      </c>
      <c r="L60" s="22">
        <f>IF($A60="","",IFERROR(IF($B60="","Da completare: conferma",IF($C60="","Da completare: regalo/attività",IF($D60="","Da completare: data ricezione",IF($E60="","Da completare: quantità",IF($H60="","Da completare: responsabile",IF($I60="","Da completare: stato",IF($D60&gt;Parametri!$B$4,"Verificare data ricezione",IF(AND($I60="Inviato",$J60=""),"Verificare data invio",IF(AND($I60&lt;&gt;"Inviato",$J60&lt;&gt;""),"Verificare stato/data",IF(AND($J60&lt;&gt;"",$J60&lt;$D60),"Verificare ordine date",IF(AND($I60&lt;&gt;"Inviato",$K60&gt;Parametri!$B$5),"Ringraziamento da verificare","Completo"))))))))))),"Verificare dati"))</f>
        <v/>
      </c>
    </row>
    <row r="61">
      <c r="A61" s="15" t="n"/>
      <c r="B61" s="15" t="n"/>
      <c r="C61" s="15" t="n"/>
      <c r="D61" s="27" t="n"/>
      <c r="E61" s="17" t="n"/>
      <c r="F61" s="18" t="n"/>
      <c r="G61" s="15" t="n"/>
      <c r="H61" s="15" t="n"/>
      <c r="I61" s="15" t="n"/>
      <c r="J61" s="27" t="n"/>
      <c r="K61" s="19">
        <f>IF($A61="","",IFERROR(IF(NOT(ISNUMBER($D61)),"",MAX(0,IF(AND($J61&lt;&gt;"",ISNUMBER($J61)),$J61-$D61,Parametri!$B$4-$D61))),""))</f>
        <v/>
      </c>
      <c r="L61" s="20">
        <f>IF($A61="","",IFERROR(IF($B61="","Da completare: conferma",IF($C61="","Da completare: regalo/attività",IF($D61="","Da completare: data ricezione",IF($E61="","Da completare: quantità",IF($H61="","Da completare: responsabile",IF($I61="","Da completare: stato",IF($D61&gt;Parametri!$B$4,"Verificare data ricezione",IF(AND($I61="Inviato",$J61=""),"Verificare data invio",IF(AND($I61&lt;&gt;"Inviato",$J61&lt;&gt;""),"Verificare stato/data",IF(AND($J61&lt;&gt;"",$J61&lt;$D61),"Verificare ordine date",IF(AND($I61&lt;&gt;"Inviato",$K61&gt;Parametri!$B$5),"Ringraziamento da verificare","Completo"))))))))))),"Verificare dati"))</f>
        <v/>
      </c>
    </row>
    <row r="62">
      <c r="A62" s="15" t="n"/>
      <c r="B62" s="15" t="n"/>
      <c r="C62" s="15" t="n"/>
      <c r="D62" s="27" t="n"/>
      <c r="E62" s="17" t="n"/>
      <c r="F62" s="18" t="n"/>
      <c r="G62" s="15" t="n"/>
      <c r="H62" s="15" t="n"/>
      <c r="I62" s="15" t="n"/>
      <c r="J62" s="27" t="n"/>
      <c r="K62" s="21">
        <f>IF($A62="","",IFERROR(IF(NOT(ISNUMBER($D62)),"",MAX(0,IF(AND($J62&lt;&gt;"",ISNUMBER($J62)),$J62-$D62,Parametri!$B$4-$D62))),""))</f>
        <v/>
      </c>
      <c r="L62" s="22">
        <f>IF($A62="","",IFERROR(IF($B62="","Da completare: conferma",IF($C62="","Da completare: regalo/attività",IF($D62="","Da completare: data ricezione",IF($E62="","Da completare: quantità",IF($H62="","Da completare: responsabile",IF($I62="","Da completare: stato",IF($D62&gt;Parametri!$B$4,"Verificare data ricezione",IF(AND($I62="Inviato",$J62=""),"Verificare data invio",IF(AND($I62&lt;&gt;"Inviato",$J62&lt;&gt;""),"Verificare stato/data",IF(AND($J62&lt;&gt;"",$J62&lt;$D62),"Verificare ordine date",IF(AND($I62&lt;&gt;"Inviato",$K62&gt;Parametri!$B$5),"Ringraziamento da verificare","Completo"))))))))))),"Verificare dati"))</f>
        <v/>
      </c>
    </row>
    <row r="63">
      <c r="A63" s="15" t="n"/>
      <c r="B63" s="15" t="n"/>
      <c r="C63" s="15" t="n"/>
      <c r="D63" s="27" t="n"/>
      <c r="E63" s="17" t="n"/>
      <c r="F63" s="18" t="n"/>
      <c r="G63" s="15" t="n"/>
      <c r="H63" s="15" t="n"/>
      <c r="I63" s="15" t="n"/>
      <c r="J63" s="27" t="n"/>
      <c r="K63" s="19">
        <f>IF($A63="","",IFERROR(IF(NOT(ISNUMBER($D63)),"",MAX(0,IF(AND($J63&lt;&gt;"",ISNUMBER($J63)),$J63-$D63,Parametri!$B$4-$D63))),""))</f>
        <v/>
      </c>
      <c r="L63" s="20">
        <f>IF($A63="","",IFERROR(IF($B63="","Da completare: conferma",IF($C63="","Da completare: regalo/attività",IF($D63="","Da completare: data ricezione",IF($E63="","Da completare: quantità",IF($H63="","Da completare: responsabile",IF($I63="","Da completare: stato",IF($D63&gt;Parametri!$B$4,"Verificare data ricezione",IF(AND($I63="Inviato",$J63=""),"Verificare data invio",IF(AND($I63&lt;&gt;"Inviato",$J63&lt;&gt;""),"Verificare stato/data",IF(AND($J63&lt;&gt;"",$J63&lt;$D63),"Verificare ordine date",IF(AND($I63&lt;&gt;"Inviato",$K63&gt;Parametri!$B$5),"Ringraziamento da verificare","Completo"))))))))))),"Verificare dati"))</f>
        <v/>
      </c>
    </row>
    <row r="64">
      <c r="A64" s="15" t="n"/>
      <c r="B64" s="15" t="n"/>
      <c r="C64" s="15" t="n"/>
      <c r="D64" s="27" t="n"/>
      <c r="E64" s="17" t="n"/>
      <c r="F64" s="18" t="n"/>
      <c r="G64" s="15" t="n"/>
      <c r="H64" s="15" t="n"/>
      <c r="I64" s="15" t="n"/>
      <c r="J64" s="27" t="n"/>
      <c r="K64" s="21">
        <f>IF($A64="","",IFERROR(IF(NOT(ISNUMBER($D64)),"",MAX(0,IF(AND($J64&lt;&gt;"",ISNUMBER($J64)),$J64-$D64,Parametri!$B$4-$D64))),""))</f>
        <v/>
      </c>
      <c r="L64" s="22">
        <f>IF($A64="","",IFERROR(IF($B64="","Da completare: conferma",IF($C64="","Da completare: regalo/attività",IF($D64="","Da completare: data ricezione",IF($E64="","Da completare: quantità",IF($H64="","Da completare: responsabile",IF($I64="","Da completare: stato",IF($D64&gt;Parametri!$B$4,"Verificare data ricezione",IF(AND($I64="Inviato",$J64=""),"Verificare data invio",IF(AND($I64&lt;&gt;"Inviato",$J64&lt;&gt;""),"Verificare stato/data",IF(AND($J64&lt;&gt;"",$J64&lt;$D64),"Verificare ordine date",IF(AND($I64&lt;&gt;"Inviato",$K64&gt;Parametri!$B$5),"Ringraziamento da verificare","Completo"))))))))))),"Verificare dati"))</f>
        <v/>
      </c>
    </row>
    <row r="65">
      <c r="A65" s="15" t="n"/>
      <c r="B65" s="15" t="n"/>
      <c r="C65" s="15" t="n"/>
      <c r="D65" s="27" t="n"/>
      <c r="E65" s="17" t="n"/>
      <c r="F65" s="18" t="n"/>
      <c r="G65" s="15" t="n"/>
      <c r="H65" s="15" t="n"/>
      <c r="I65" s="15" t="n"/>
      <c r="J65" s="27" t="n"/>
      <c r="K65" s="19">
        <f>IF($A65="","",IFERROR(IF(NOT(ISNUMBER($D65)),"",MAX(0,IF(AND($J65&lt;&gt;"",ISNUMBER($J65)),$J65-$D65,Parametri!$B$4-$D65))),""))</f>
        <v/>
      </c>
      <c r="L65" s="20">
        <f>IF($A65="","",IFERROR(IF($B65="","Da completare: conferma",IF($C65="","Da completare: regalo/attività",IF($D65="","Da completare: data ricezione",IF($E65="","Da completare: quantità",IF($H65="","Da completare: responsabile",IF($I65="","Da completare: stato",IF($D65&gt;Parametri!$B$4,"Verificare data ricezione",IF(AND($I65="Inviato",$J65=""),"Verificare data invio",IF(AND($I65&lt;&gt;"Inviato",$J65&lt;&gt;""),"Verificare stato/data",IF(AND($J65&lt;&gt;"",$J65&lt;$D65),"Verificare ordine date",IF(AND($I65&lt;&gt;"Inviato",$K65&gt;Parametri!$B$5),"Ringraziamento da verificare","Completo"))))))))))),"Verificare dati"))</f>
        <v/>
      </c>
    </row>
    <row r="66">
      <c r="A66" s="15" t="n"/>
      <c r="B66" s="15" t="n"/>
      <c r="C66" s="15" t="n"/>
      <c r="D66" s="27" t="n"/>
      <c r="E66" s="17" t="n"/>
      <c r="F66" s="18" t="n"/>
      <c r="G66" s="15" t="n"/>
      <c r="H66" s="15" t="n"/>
      <c r="I66" s="15" t="n"/>
      <c r="J66" s="27" t="n"/>
      <c r="K66" s="21">
        <f>IF($A66="","",IFERROR(IF(NOT(ISNUMBER($D66)),"",MAX(0,IF(AND($J66&lt;&gt;"",ISNUMBER($J66)),$J66-$D66,Parametri!$B$4-$D66))),""))</f>
        <v/>
      </c>
      <c r="L66" s="22">
        <f>IF($A66="","",IFERROR(IF($B66="","Da completare: conferma",IF($C66="","Da completare: regalo/attività",IF($D66="","Da completare: data ricezione",IF($E66="","Da completare: quantità",IF($H66="","Da completare: responsabile",IF($I66="","Da completare: stato",IF($D66&gt;Parametri!$B$4,"Verificare data ricezione",IF(AND($I66="Inviato",$J66=""),"Verificare data invio",IF(AND($I66&lt;&gt;"Inviato",$J66&lt;&gt;""),"Verificare stato/data",IF(AND($J66&lt;&gt;"",$J66&lt;$D66),"Verificare ordine date",IF(AND($I66&lt;&gt;"Inviato",$K66&gt;Parametri!$B$5),"Ringraziamento da verificare","Completo"))))))))))),"Verificare dati"))</f>
        <v/>
      </c>
    </row>
    <row r="67">
      <c r="A67" s="15" t="n"/>
      <c r="B67" s="15" t="n"/>
      <c r="C67" s="15" t="n"/>
      <c r="D67" s="27" t="n"/>
      <c r="E67" s="17" t="n"/>
      <c r="F67" s="18" t="n"/>
      <c r="G67" s="15" t="n"/>
      <c r="H67" s="15" t="n"/>
      <c r="I67" s="15" t="n"/>
      <c r="J67" s="27" t="n"/>
      <c r="K67" s="19">
        <f>IF($A67="","",IFERROR(IF(NOT(ISNUMBER($D67)),"",MAX(0,IF(AND($J67&lt;&gt;"",ISNUMBER($J67)),$J67-$D67,Parametri!$B$4-$D67))),""))</f>
        <v/>
      </c>
      <c r="L67" s="20">
        <f>IF($A67="","",IFERROR(IF($B67="","Da completare: conferma",IF($C67="","Da completare: regalo/attività",IF($D67="","Da completare: data ricezione",IF($E67="","Da completare: quantità",IF($H67="","Da completare: responsabile",IF($I67="","Da completare: stato",IF($D67&gt;Parametri!$B$4,"Verificare data ricezione",IF(AND($I67="Inviato",$J67=""),"Verificare data invio",IF(AND($I67&lt;&gt;"Inviato",$J67&lt;&gt;""),"Verificare stato/data",IF(AND($J67&lt;&gt;"",$J67&lt;$D67),"Verificare ordine date",IF(AND($I67&lt;&gt;"Inviato",$K67&gt;Parametri!$B$5),"Ringraziamento da verificare","Completo"))))))))))),"Verificare dati"))</f>
        <v/>
      </c>
    </row>
    <row r="68">
      <c r="A68" s="15" t="n"/>
      <c r="B68" s="15" t="n"/>
      <c r="C68" s="15" t="n"/>
      <c r="D68" s="27" t="n"/>
      <c r="E68" s="17" t="n"/>
      <c r="F68" s="18" t="n"/>
      <c r="G68" s="15" t="n"/>
      <c r="H68" s="15" t="n"/>
      <c r="I68" s="15" t="n"/>
      <c r="J68" s="27" t="n"/>
      <c r="K68" s="21">
        <f>IF($A68="","",IFERROR(IF(NOT(ISNUMBER($D68)),"",MAX(0,IF(AND($J68&lt;&gt;"",ISNUMBER($J68)),$J68-$D68,Parametri!$B$4-$D68))),""))</f>
        <v/>
      </c>
      <c r="L68" s="22">
        <f>IF($A68="","",IFERROR(IF($B68="","Da completare: conferma",IF($C68="","Da completare: regalo/attività",IF($D68="","Da completare: data ricezione",IF($E68="","Da completare: quantità",IF($H68="","Da completare: responsabile",IF($I68="","Da completare: stato",IF($D68&gt;Parametri!$B$4,"Verificare data ricezione",IF(AND($I68="Inviato",$J68=""),"Verificare data invio",IF(AND($I68&lt;&gt;"Inviato",$J68&lt;&gt;""),"Verificare stato/data",IF(AND($J68&lt;&gt;"",$J68&lt;$D68),"Verificare ordine date",IF(AND($I68&lt;&gt;"Inviato",$K68&gt;Parametri!$B$5),"Ringraziamento da verificare","Completo"))))))))))),"Verificare dati"))</f>
        <v/>
      </c>
    </row>
    <row r="69">
      <c r="A69" s="15" t="n"/>
      <c r="B69" s="15" t="n"/>
      <c r="C69" s="15" t="n"/>
      <c r="D69" s="27" t="n"/>
      <c r="E69" s="17" t="n"/>
      <c r="F69" s="18" t="n"/>
      <c r="G69" s="15" t="n"/>
      <c r="H69" s="15" t="n"/>
      <c r="I69" s="15" t="n"/>
      <c r="J69" s="27" t="n"/>
      <c r="K69" s="19">
        <f>IF($A69="","",IFERROR(IF(NOT(ISNUMBER($D69)),"",MAX(0,IF(AND($J69&lt;&gt;"",ISNUMBER($J69)),$J69-$D69,Parametri!$B$4-$D69))),""))</f>
        <v/>
      </c>
      <c r="L69" s="20">
        <f>IF($A69="","",IFERROR(IF($B69="","Da completare: conferma",IF($C69="","Da completare: regalo/attività",IF($D69="","Da completare: data ricezione",IF($E69="","Da completare: quantità",IF($H69="","Da completare: responsabile",IF($I69="","Da completare: stato",IF($D69&gt;Parametri!$B$4,"Verificare data ricezione",IF(AND($I69="Inviato",$J69=""),"Verificare data invio",IF(AND($I69&lt;&gt;"Inviato",$J69&lt;&gt;""),"Verificare stato/data",IF(AND($J69&lt;&gt;"",$J69&lt;$D69),"Verificare ordine date",IF(AND($I69&lt;&gt;"Inviato",$K69&gt;Parametri!$B$5),"Ringraziamento da verificare","Completo"))))))))))),"Verificare dati"))</f>
        <v/>
      </c>
    </row>
    <row r="70">
      <c r="A70" s="15" t="n"/>
      <c r="B70" s="15" t="n"/>
      <c r="C70" s="15" t="n"/>
      <c r="D70" s="27" t="n"/>
      <c r="E70" s="17" t="n"/>
      <c r="F70" s="18" t="n"/>
      <c r="G70" s="15" t="n"/>
      <c r="H70" s="15" t="n"/>
      <c r="I70" s="15" t="n"/>
      <c r="J70" s="27" t="n"/>
      <c r="K70" s="21">
        <f>IF($A70="","",IFERROR(IF(NOT(ISNUMBER($D70)),"",MAX(0,IF(AND($J70&lt;&gt;"",ISNUMBER($J70)),$J70-$D70,Parametri!$B$4-$D70))),""))</f>
        <v/>
      </c>
      <c r="L70" s="22">
        <f>IF($A70="","",IFERROR(IF($B70="","Da completare: conferma",IF($C70="","Da completare: regalo/attività",IF($D70="","Da completare: data ricezione",IF($E70="","Da completare: quantità",IF($H70="","Da completare: responsabile",IF($I70="","Da completare: stato",IF($D70&gt;Parametri!$B$4,"Verificare data ricezione",IF(AND($I70="Inviato",$J70=""),"Verificare data invio",IF(AND($I70&lt;&gt;"Inviato",$J70&lt;&gt;""),"Verificare stato/data",IF(AND($J70&lt;&gt;"",$J70&lt;$D70),"Verificare ordine date",IF(AND($I70&lt;&gt;"Inviato",$K70&gt;Parametri!$B$5),"Ringraziamento da verificare","Completo"))))))))))),"Verificare dati"))</f>
        <v/>
      </c>
    </row>
    <row r="71">
      <c r="A71" s="15" t="n"/>
      <c r="B71" s="15" t="n"/>
      <c r="C71" s="15" t="n"/>
      <c r="D71" s="27" t="n"/>
      <c r="E71" s="17" t="n"/>
      <c r="F71" s="18" t="n"/>
      <c r="G71" s="15" t="n"/>
      <c r="H71" s="15" t="n"/>
      <c r="I71" s="15" t="n"/>
      <c r="J71" s="27" t="n"/>
      <c r="K71" s="19">
        <f>IF($A71="","",IFERROR(IF(NOT(ISNUMBER($D71)),"",MAX(0,IF(AND($J71&lt;&gt;"",ISNUMBER($J71)),$J71-$D71,Parametri!$B$4-$D71))),""))</f>
        <v/>
      </c>
      <c r="L71" s="20">
        <f>IF($A71="","",IFERROR(IF($B71="","Da completare: conferma",IF($C71="","Da completare: regalo/attività",IF($D71="","Da completare: data ricezione",IF($E71="","Da completare: quantità",IF($H71="","Da completare: responsabile",IF($I71="","Da completare: stato",IF($D71&gt;Parametri!$B$4,"Verificare data ricezione",IF(AND($I71="Inviato",$J71=""),"Verificare data invio",IF(AND($I71&lt;&gt;"Inviato",$J71&lt;&gt;""),"Verificare stato/data",IF(AND($J71&lt;&gt;"",$J71&lt;$D71),"Verificare ordine date",IF(AND($I71&lt;&gt;"Inviato",$K71&gt;Parametri!$B$5),"Ringraziamento da verificare","Completo"))))))))))),"Verificare dati"))</f>
        <v/>
      </c>
    </row>
    <row r="72">
      <c r="A72" s="15" t="n"/>
      <c r="B72" s="15" t="n"/>
      <c r="C72" s="15" t="n"/>
      <c r="D72" s="27" t="n"/>
      <c r="E72" s="17" t="n"/>
      <c r="F72" s="18" t="n"/>
      <c r="G72" s="15" t="n"/>
      <c r="H72" s="15" t="n"/>
      <c r="I72" s="15" t="n"/>
      <c r="J72" s="27" t="n"/>
      <c r="K72" s="21">
        <f>IF($A72="","",IFERROR(IF(NOT(ISNUMBER($D72)),"",MAX(0,IF(AND($J72&lt;&gt;"",ISNUMBER($J72)),$J72-$D72,Parametri!$B$4-$D72))),""))</f>
        <v/>
      </c>
      <c r="L72" s="22">
        <f>IF($A72="","",IFERROR(IF($B72="","Da completare: conferma",IF($C72="","Da completare: regalo/attività",IF($D72="","Da completare: data ricezione",IF($E72="","Da completare: quantità",IF($H72="","Da completare: responsabile",IF($I72="","Da completare: stato",IF($D72&gt;Parametri!$B$4,"Verificare data ricezione",IF(AND($I72="Inviato",$J72=""),"Verificare data invio",IF(AND($I72&lt;&gt;"Inviato",$J72&lt;&gt;""),"Verificare stato/data",IF(AND($J72&lt;&gt;"",$J72&lt;$D72),"Verificare ordine date",IF(AND($I72&lt;&gt;"Inviato",$K72&gt;Parametri!$B$5),"Ringraziamento da verificare","Completo"))))))))))),"Verificare dati"))</f>
        <v/>
      </c>
    </row>
    <row r="73">
      <c r="A73" s="15" t="n"/>
      <c r="B73" s="15" t="n"/>
      <c r="C73" s="15" t="n"/>
      <c r="D73" s="27" t="n"/>
      <c r="E73" s="17" t="n"/>
      <c r="F73" s="18" t="n"/>
      <c r="G73" s="15" t="n"/>
      <c r="H73" s="15" t="n"/>
      <c r="I73" s="15" t="n"/>
      <c r="J73" s="27" t="n"/>
      <c r="K73" s="19">
        <f>IF($A73="","",IFERROR(IF(NOT(ISNUMBER($D73)),"",MAX(0,IF(AND($J73&lt;&gt;"",ISNUMBER($J73)),$J73-$D73,Parametri!$B$4-$D73))),""))</f>
        <v/>
      </c>
      <c r="L73" s="20">
        <f>IF($A73="","",IFERROR(IF($B73="","Da completare: conferma",IF($C73="","Da completare: regalo/attività",IF($D73="","Da completare: data ricezione",IF($E73="","Da completare: quantità",IF($H73="","Da completare: responsabile",IF($I73="","Da completare: stato",IF($D73&gt;Parametri!$B$4,"Verificare data ricezione",IF(AND($I73="Inviato",$J73=""),"Verificare data invio",IF(AND($I73&lt;&gt;"Inviato",$J73&lt;&gt;""),"Verificare stato/data",IF(AND($J73&lt;&gt;"",$J73&lt;$D73),"Verificare ordine date",IF(AND($I73&lt;&gt;"Inviato",$K73&gt;Parametri!$B$5),"Ringraziamento da verificare","Completo"))))))))))),"Verificare dati"))</f>
        <v/>
      </c>
    </row>
    <row r="74">
      <c r="A74" s="15" t="n"/>
      <c r="B74" s="15" t="n"/>
      <c r="C74" s="15" t="n"/>
      <c r="D74" s="27" t="n"/>
      <c r="E74" s="17" t="n"/>
      <c r="F74" s="18" t="n"/>
      <c r="G74" s="15" t="n"/>
      <c r="H74" s="15" t="n"/>
      <c r="I74" s="15" t="n"/>
      <c r="J74" s="27" t="n"/>
      <c r="K74" s="21">
        <f>IF($A74="","",IFERROR(IF(NOT(ISNUMBER($D74)),"",MAX(0,IF(AND($J74&lt;&gt;"",ISNUMBER($J74)),$J74-$D74,Parametri!$B$4-$D74))),""))</f>
        <v/>
      </c>
      <c r="L74" s="22">
        <f>IF($A74="","",IFERROR(IF($B74="","Da completare: conferma",IF($C74="","Da completare: regalo/attività",IF($D74="","Da completare: data ricezione",IF($E74="","Da completare: quantità",IF($H74="","Da completare: responsabile",IF($I74="","Da completare: stato",IF($D74&gt;Parametri!$B$4,"Verificare data ricezione",IF(AND($I74="Inviato",$J74=""),"Verificare data invio",IF(AND($I74&lt;&gt;"Inviato",$J74&lt;&gt;""),"Verificare stato/data",IF(AND($J74&lt;&gt;"",$J74&lt;$D74),"Verificare ordine date",IF(AND($I74&lt;&gt;"Inviato",$K74&gt;Parametri!$B$5),"Ringraziamento da verificare","Completo"))))))))))),"Verificare dati"))</f>
        <v/>
      </c>
    </row>
    <row r="75">
      <c r="A75" s="15" t="n"/>
      <c r="B75" s="15" t="n"/>
      <c r="C75" s="15" t="n"/>
      <c r="D75" s="27" t="n"/>
      <c r="E75" s="17" t="n"/>
      <c r="F75" s="18" t="n"/>
      <c r="G75" s="15" t="n"/>
      <c r="H75" s="15" t="n"/>
      <c r="I75" s="15" t="n"/>
      <c r="J75" s="27" t="n"/>
      <c r="K75" s="19">
        <f>IF($A75="","",IFERROR(IF(NOT(ISNUMBER($D75)),"",MAX(0,IF(AND($J75&lt;&gt;"",ISNUMBER($J75)),$J75-$D75,Parametri!$B$4-$D75))),""))</f>
        <v/>
      </c>
      <c r="L75" s="20">
        <f>IF($A75="","",IFERROR(IF($B75="","Da completare: conferma",IF($C75="","Da completare: regalo/attività",IF($D75="","Da completare: data ricezione",IF($E75="","Da completare: quantità",IF($H75="","Da completare: responsabile",IF($I75="","Da completare: stato",IF($D75&gt;Parametri!$B$4,"Verificare data ricezione",IF(AND($I75="Inviato",$J75=""),"Verificare data invio",IF(AND($I75&lt;&gt;"Inviato",$J75&lt;&gt;""),"Verificare stato/data",IF(AND($J75&lt;&gt;"",$J75&lt;$D75),"Verificare ordine date",IF(AND($I75&lt;&gt;"Inviato",$K75&gt;Parametri!$B$5),"Ringraziamento da verificare","Completo"))))))))))),"Verificare dati"))</f>
        <v/>
      </c>
    </row>
    <row r="76">
      <c r="A76" s="15" t="n"/>
      <c r="B76" s="15" t="n"/>
      <c r="C76" s="15" t="n"/>
      <c r="D76" s="27" t="n"/>
      <c r="E76" s="17" t="n"/>
      <c r="F76" s="18" t="n"/>
      <c r="G76" s="15" t="n"/>
      <c r="H76" s="15" t="n"/>
      <c r="I76" s="15" t="n"/>
      <c r="J76" s="27" t="n"/>
      <c r="K76" s="21">
        <f>IF($A76="","",IFERROR(IF(NOT(ISNUMBER($D76)),"",MAX(0,IF(AND($J76&lt;&gt;"",ISNUMBER($J76)),$J76-$D76,Parametri!$B$4-$D76))),""))</f>
        <v/>
      </c>
      <c r="L76" s="22">
        <f>IF($A76="","",IFERROR(IF($B76="","Da completare: conferma",IF($C76="","Da completare: regalo/attività",IF($D76="","Da completare: data ricezione",IF($E76="","Da completare: quantità",IF($H76="","Da completare: responsabile",IF($I76="","Da completare: stato",IF($D76&gt;Parametri!$B$4,"Verificare data ricezione",IF(AND($I76="Inviato",$J76=""),"Verificare data invio",IF(AND($I76&lt;&gt;"Inviato",$J76&lt;&gt;""),"Verificare stato/data",IF(AND($J76&lt;&gt;"",$J76&lt;$D76),"Verificare ordine date",IF(AND($I76&lt;&gt;"Inviato",$K76&gt;Parametri!$B$5),"Ringraziamento da verificare","Completo"))))))))))),"Verificare dati"))</f>
        <v/>
      </c>
    </row>
    <row r="77">
      <c r="A77" s="15" t="n"/>
      <c r="B77" s="15" t="n"/>
      <c r="C77" s="15" t="n"/>
      <c r="D77" s="27" t="n"/>
      <c r="E77" s="17" t="n"/>
      <c r="F77" s="18" t="n"/>
      <c r="G77" s="15" t="n"/>
      <c r="H77" s="15" t="n"/>
      <c r="I77" s="15" t="n"/>
      <c r="J77" s="27" t="n"/>
      <c r="K77" s="19">
        <f>IF($A77="","",IFERROR(IF(NOT(ISNUMBER($D77)),"",MAX(0,IF(AND($J77&lt;&gt;"",ISNUMBER($J77)),$J77-$D77,Parametri!$B$4-$D77))),""))</f>
        <v/>
      </c>
      <c r="L77" s="20">
        <f>IF($A77="","",IFERROR(IF($B77="","Da completare: conferma",IF($C77="","Da completare: regalo/attività",IF($D77="","Da completare: data ricezione",IF($E77="","Da completare: quantità",IF($H77="","Da completare: responsabile",IF($I77="","Da completare: stato",IF($D77&gt;Parametri!$B$4,"Verificare data ricezione",IF(AND($I77="Inviato",$J77=""),"Verificare data invio",IF(AND($I77&lt;&gt;"Inviato",$J77&lt;&gt;""),"Verificare stato/data",IF(AND($J77&lt;&gt;"",$J77&lt;$D77),"Verificare ordine date",IF(AND($I77&lt;&gt;"Inviato",$K77&gt;Parametri!$B$5),"Ringraziamento da verificare","Completo"))))))))))),"Verificare dati"))</f>
        <v/>
      </c>
    </row>
    <row r="78">
      <c r="A78" s="15" t="n"/>
      <c r="B78" s="15" t="n"/>
      <c r="C78" s="15" t="n"/>
      <c r="D78" s="27" t="n"/>
      <c r="E78" s="17" t="n"/>
      <c r="F78" s="18" t="n"/>
      <c r="G78" s="15" t="n"/>
      <c r="H78" s="15" t="n"/>
      <c r="I78" s="15" t="n"/>
      <c r="J78" s="27" t="n"/>
      <c r="K78" s="21">
        <f>IF($A78="","",IFERROR(IF(NOT(ISNUMBER($D78)),"",MAX(0,IF(AND($J78&lt;&gt;"",ISNUMBER($J78)),$J78-$D78,Parametri!$B$4-$D78))),""))</f>
        <v/>
      </c>
      <c r="L78" s="22">
        <f>IF($A78="","",IFERROR(IF($B78="","Da completare: conferma",IF($C78="","Da completare: regalo/attività",IF($D78="","Da completare: data ricezione",IF($E78="","Da completare: quantità",IF($H78="","Da completare: responsabile",IF($I78="","Da completare: stato",IF($D78&gt;Parametri!$B$4,"Verificare data ricezione",IF(AND($I78="Inviato",$J78=""),"Verificare data invio",IF(AND($I78&lt;&gt;"Inviato",$J78&lt;&gt;""),"Verificare stato/data",IF(AND($J78&lt;&gt;"",$J78&lt;$D78),"Verificare ordine date",IF(AND($I78&lt;&gt;"Inviato",$K78&gt;Parametri!$B$5),"Ringraziamento da verificare","Completo"))))))))))),"Verificare dati"))</f>
        <v/>
      </c>
    </row>
    <row r="79">
      <c r="A79" s="15" t="n"/>
      <c r="B79" s="15" t="n"/>
      <c r="C79" s="15" t="n"/>
      <c r="D79" s="27" t="n"/>
      <c r="E79" s="17" t="n"/>
      <c r="F79" s="18" t="n"/>
      <c r="G79" s="15" t="n"/>
      <c r="H79" s="15" t="n"/>
      <c r="I79" s="15" t="n"/>
      <c r="J79" s="27" t="n"/>
      <c r="K79" s="19">
        <f>IF($A79="","",IFERROR(IF(NOT(ISNUMBER($D79)),"",MAX(0,IF(AND($J79&lt;&gt;"",ISNUMBER($J79)),$J79-$D79,Parametri!$B$4-$D79))),""))</f>
        <v/>
      </c>
      <c r="L79" s="20">
        <f>IF($A79="","",IFERROR(IF($B79="","Da completare: conferma",IF($C79="","Da completare: regalo/attività",IF($D79="","Da completare: data ricezione",IF($E79="","Da completare: quantità",IF($H79="","Da completare: responsabile",IF($I79="","Da completare: stato",IF($D79&gt;Parametri!$B$4,"Verificare data ricezione",IF(AND($I79="Inviato",$J79=""),"Verificare data invio",IF(AND($I79&lt;&gt;"Inviato",$J79&lt;&gt;""),"Verificare stato/data",IF(AND($J79&lt;&gt;"",$J79&lt;$D79),"Verificare ordine date",IF(AND($I79&lt;&gt;"Inviato",$K79&gt;Parametri!$B$5),"Ringraziamento da verificare","Completo"))))))))))),"Verificare dati"))</f>
        <v/>
      </c>
    </row>
    <row r="80">
      <c r="A80" s="15" t="n"/>
      <c r="B80" s="15" t="n"/>
      <c r="C80" s="15" t="n"/>
      <c r="D80" s="27" t="n"/>
      <c r="E80" s="17" t="n"/>
      <c r="F80" s="18" t="n"/>
      <c r="G80" s="15" t="n"/>
      <c r="H80" s="15" t="n"/>
      <c r="I80" s="15" t="n"/>
      <c r="J80" s="27" t="n"/>
      <c r="K80" s="21">
        <f>IF($A80="","",IFERROR(IF(NOT(ISNUMBER($D80)),"",MAX(0,IF(AND($J80&lt;&gt;"",ISNUMBER($J80)),$J80-$D80,Parametri!$B$4-$D80))),""))</f>
        <v/>
      </c>
      <c r="L80" s="22">
        <f>IF($A80="","",IFERROR(IF($B80="","Da completare: conferma",IF($C80="","Da completare: regalo/attività",IF($D80="","Da completare: data ricezione",IF($E80="","Da completare: quantità",IF($H80="","Da completare: responsabile",IF($I80="","Da completare: stato",IF($D80&gt;Parametri!$B$4,"Verificare data ricezione",IF(AND($I80="Inviato",$J80=""),"Verificare data invio",IF(AND($I80&lt;&gt;"Inviato",$J80&lt;&gt;""),"Verificare stato/data",IF(AND($J80&lt;&gt;"",$J80&lt;$D80),"Verificare ordine date",IF(AND($I80&lt;&gt;"Inviato",$K80&gt;Parametri!$B$5),"Ringraziamento da verificare","Completo"))))))))))),"Verificare dati"))</f>
        <v/>
      </c>
    </row>
    <row r="81">
      <c r="A81" s="15" t="n"/>
      <c r="B81" s="15" t="n"/>
      <c r="C81" s="15" t="n"/>
      <c r="D81" s="27" t="n"/>
      <c r="E81" s="17" t="n"/>
      <c r="F81" s="18" t="n"/>
      <c r="G81" s="15" t="n"/>
      <c r="H81" s="15" t="n"/>
      <c r="I81" s="15" t="n"/>
      <c r="J81" s="27" t="n"/>
      <c r="K81" s="19">
        <f>IF($A81="","",IFERROR(IF(NOT(ISNUMBER($D81)),"",MAX(0,IF(AND($J81&lt;&gt;"",ISNUMBER($J81)),$J81-$D81,Parametri!$B$4-$D81))),""))</f>
        <v/>
      </c>
      <c r="L81" s="20">
        <f>IF($A81="","",IFERROR(IF($B81="","Da completare: conferma",IF($C81="","Da completare: regalo/attività",IF($D81="","Da completare: data ricezione",IF($E81="","Da completare: quantità",IF($H81="","Da completare: responsabile",IF($I81="","Da completare: stato",IF($D81&gt;Parametri!$B$4,"Verificare data ricezione",IF(AND($I81="Inviato",$J81=""),"Verificare data invio",IF(AND($I81&lt;&gt;"Inviato",$J81&lt;&gt;""),"Verificare stato/data",IF(AND($J81&lt;&gt;"",$J81&lt;$D81),"Verificare ordine date",IF(AND($I81&lt;&gt;"Inviato",$K81&gt;Parametri!$B$5),"Ringraziamento da verificare","Completo"))))))))))),"Verificare dati"))</f>
        <v/>
      </c>
    </row>
    <row r="82">
      <c r="A82" s="15" t="n"/>
      <c r="B82" s="15" t="n"/>
      <c r="C82" s="15" t="n"/>
      <c r="D82" s="27" t="n"/>
      <c r="E82" s="17" t="n"/>
      <c r="F82" s="18" t="n"/>
      <c r="G82" s="15" t="n"/>
      <c r="H82" s="15" t="n"/>
      <c r="I82" s="15" t="n"/>
      <c r="J82" s="27" t="n"/>
      <c r="K82" s="21">
        <f>IF($A82="","",IFERROR(IF(NOT(ISNUMBER($D82)),"",MAX(0,IF(AND($J82&lt;&gt;"",ISNUMBER($J82)),$J82-$D82,Parametri!$B$4-$D82))),""))</f>
        <v/>
      </c>
      <c r="L82" s="22">
        <f>IF($A82="","",IFERROR(IF($B82="","Da completare: conferma",IF($C82="","Da completare: regalo/attività",IF($D82="","Da completare: data ricezione",IF($E82="","Da completare: quantità",IF($H82="","Da completare: responsabile",IF($I82="","Da completare: stato",IF($D82&gt;Parametri!$B$4,"Verificare data ricezione",IF(AND($I82="Inviato",$J82=""),"Verificare data invio",IF(AND($I82&lt;&gt;"Inviato",$J82&lt;&gt;""),"Verificare stato/data",IF(AND($J82&lt;&gt;"",$J82&lt;$D82),"Verificare ordine date",IF(AND($I82&lt;&gt;"Inviato",$K82&gt;Parametri!$B$5),"Ringraziamento da verificare","Completo"))))))))))),"Verificare dati"))</f>
        <v/>
      </c>
    </row>
    <row r="83">
      <c r="A83" s="15" t="n"/>
      <c r="B83" s="15" t="n"/>
      <c r="C83" s="15" t="n"/>
      <c r="D83" s="27" t="n"/>
      <c r="E83" s="17" t="n"/>
      <c r="F83" s="18" t="n"/>
      <c r="G83" s="15" t="n"/>
      <c r="H83" s="15" t="n"/>
      <c r="I83" s="15" t="n"/>
      <c r="J83" s="27" t="n"/>
      <c r="K83" s="19">
        <f>IF($A83="","",IFERROR(IF(NOT(ISNUMBER($D83)),"",MAX(0,IF(AND($J83&lt;&gt;"",ISNUMBER($J83)),$J83-$D83,Parametri!$B$4-$D83))),""))</f>
        <v/>
      </c>
      <c r="L83" s="20">
        <f>IF($A83="","",IFERROR(IF($B83="","Da completare: conferma",IF($C83="","Da completare: regalo/attività",IF($D83="","Da completare: data ricezione",IF($E83="","Da completare: quantità",IF($H83="","Da completare: responsabile",IF($I83="","Da completare: stato",IF($D83&gt;Parametri!$B$4,"Verificare data ricezione",IF(AND($I83="Inviato",$J83=""),"Verificare data invio",IF(AND($I83&lt;&gt;"Inviato",$J83&lt;&gt;""),"Verificare stato/data",IF(AND($J83&lt;&gt;"",$J83&lt;$D83),"Verificare ordine date",IF(AND($I83&lt;&gt;"Inviato",$K83&gt;Parametri!$B$5),"Ringraziamento da verificare","Completo"))))))))))),"Verificare dati"))</f>
        <v/>
      </c>
    </row>
    <row r="84">
      <c r="A84" s="15" t="n"/>
      <c r="B84" s="15" t="n"/>
      <c r="C84" s="15" t="n"/>
      <c r="D84" s="27" t="n"/>
      <c r="E84" s="17" t="n"/>
      <c r="F84" s="18" t="n"/>
      <c r="G84" s="15" t="n"/>
      <c r="H84" s="15" t="n"/>
      <c r="I84" s="15" t="n"/>
      <c r="J84" s="27" t="n"/>
      <c r="K84" s="21">
        <f>IF($A84="","",IFERROR(IF(NOT(ISNUMBER($D84)),"",MAX(0,IF(AND($J84&lt;&gt;"",ISNUMBER($J84)),$J84-$D84,Parametri!$B$4-$D84))),""))</f>
        <v/>
      </c>
      <c r="L84" s="22">
        <f>IF($A84="","",IFERROR(IF($B84="","Da completare: conferma",IF($C84="","Da completare: regalo/attività",IF($D84="","Da completare: data ricezione",IF($E84="","Da completare: quantità",IF($H84="","Da completare: responsabile",IF($I84="","Da completare: stato",IF($D84&gt;Parametri!$B$4,"Verificare data ricezione",IF(AND($I84="Inviato",$J84=""),"Verificare data invio",IF(AND($I84&lt;&gt;"Inviato",$J84&lt;&gt;""),"Verificare stato/data",IF(AND($J84&lt;&gt;"",$J84&lt;$D84),"Verificare ordine date",IF(AND($I84&lt;&gt;"Inviato",$K84&gt;Parametri!$B$5),"Ringraziamento da verificare","Completo"))))))))))),"Verificare dati"))</f>
        <v/>
      </c>
    </row>
    <row r="85">
      <c r="A85" s="15" t="n"/>
      <c r="B85" s="15" t="n"/>
      <c r="C85" s="15" t="n"/>
      <c r="D85" s="27" t="n"/>
      <c r="E85" s="17" t="n"/>
      <c r="F85" s="18" t="n"/>
      <c r="G85" s="15" t="n"/>
      <c r="H85" s="15" t="n"/>
      <c r="I85" s="15" t="n"/>
      <c r="J85" s="27" t="n"/>
      <c r="K85" s="19">
        <f>IF($A85="","",IFERROR(IF(NOT(ISNUMBER($D85)),"",MAX(0,IF(AND($J85&lt;&gt;"",ISNUMBER($J85)),$J85-$D85,Parametri!$B$4-$D85))),""))</f>
        <v/>
      </c>
      <c r="L85" s="20">
        <f>IF($A85="","",IFERROR(IF($B85="","Da completare: conferma",IF($C85="","Da completare: regalo/attività",IF($D85="","Da completare: data ricezione",IF($E85="","Da completare: quantità",IF($H85="","Da completare: responsabile",IF($I85="","Da completare: stato",IF($D85&gt;Parametri!$B$4,"Verificare data ricezione",IF(AND($I85="Inviato",$J85=""),"Verificare data invio",IF(AND($I85&lt;&gt;"Inviato",$J85&lt;&gt;""),"Verificare stato/data",IF(AND($J85&lt;&gt;"",$J85&lt;$D85),"Verificare ordine date",IF(AND($I85&lt;&gt;"Inviato",$K85&gt;Parametri!$B$5),"Ringraziamento da verificare","Completo"))))))))))),"Verificare dati"))</f>
        <v/>
      </c>
    </row>
    <row r="86">
      <c r="A86" s="15" t="n"/>
      <c r="B86" s="15" t="n"/>
      <c r="C86" s="15" t="n"/>
      <c r="D86" s="27" t="n"/>
      <c r="E86" s="17" t="n"/>
      <c r="F86" s="18" t="n"/>
      <c r="G86" s="15" t="n"/>
      <c r="H86" s="15" t="n"/>
      <c r="I86" s="15" t="n"/>
      <c r="J86" s="27" t="n"/>
      <c r="K86" s="21">
        <f>IF($A86="","",IFERROR(IF(NOT(ISNUMBER($D86)),"",MAX(0,IF(AND($J86&lt;&gt;"",ISNUMBER($J86)),$J86-$D86,Parametri!$B$4-$D86))),""))</f>
        <v/>
      </c>
      <c r="L86" s="22">
        <f>IF($A86="","",IFERROR(IF($B86="","Da completare: conferma",IF($C86="","Da completare: regalo/attività",IF($D86="","Da completare: data ricezione",IF($E86="","Da completare: quantità",IF($H86="","Da completare: responsabile",IF($I86="","Da completare: stato",IF($D86&gt;Parametri!$B$4,"Verificare data ricezione",IF(AND($I86="Inviato",$J86=""),"Verificare data invio",IF(AND($I86&lt;&gt;"Inviato",$J86&lt;&gt;""),"Verificare stato/data",IF(AND($J86&lt;&gt;"",$J86&lt;$D86),"Verificare ordine date",IF(AND($I86&lt;&gt;"Inviato",$K86&gt;Parametri!$B$5),"Ringraziamento da verificare","Completo"))))))))))),"Verificare dati"))</f>
        <v/>
      </c>
    </row>
    <row r="87">
      <c r="A87" s="15" t="n"/>
      <c r="B87" s="15" t="n"/>
      <c r="C87" s="15" t="n"/>
      <c r="D87" s="27" t="n"/>
      <c r="E87" s="17" t="n"/>
      <c r="F87" s="18" t="n"/>
      <c r="G87" s="15" t="n"/>
      <c r="H87" s="15" t="n"/>
      <c r="I87" s="15" t="n"/>
      <c r="J87" s="27" t="n"/>
      <c r="K87" s="19">
        <f>IF($A87="","",IFERROR(IF(NOT(ISNUMBER($D87)),"",MAX(0,IF(AND($J87&lt;&gt;"",ISNUMBER($J87)),$J87-$D87,Parametri!$B$4-$D87))),""))</f>
        <v/>
      </c>
      <c r="L87" s="20">
        <f>IF($A87="","",IFERROR(IF($B87="","Da completare: conferma",IF($C87="","Da completare: regalo/attività",IF($D87="","Da completare: data ricezione",IF($E87="","Da completare: quantità",IF($H87="","Da completare: responsabile",IF($I87="","Da completare: stato",IF($D87&gt;Parametri!$B$4,"Verificare data ricezione",IF(AND($I87="Inviato",$J87=""),"Verificare data invio",IF(AND($I87&lt;&gt;"Inviato",$J87&lt;&gt;""),"Verificare stato/data",IF(AND($J87&lt;&gt;"",$J87&lt;$D87),"Verificare ordine date",IF(AND($I87&lt;&gt;"Inviato",$K87&gt;Parametri!$B$5),"Ringraziamento da verificare","Completo"))))))))))),"Verificare dati"))</f>
        <v/>
      </c>
    </row>
    <row r="88">
      <c r="A88" s="15" t="n"/>
      <c r="B88" s="15" t="n"/>
      <c r="C88" s="15" t="n"/>
      <c r="D88" s="27" t="n"/>
      <c r="E88" s="17" t="n"/>
      <c r="F88" s="18" t="n"/>
      <c r="G88" s="15" t="n"/>
      <c r="H88" s="15" t="n"/>
      <c r="I88" s="15" t="n"/>
      <c r="J88" s="27" t="n"/>
      <c r="K88" s="21">
        <f>IF($A88="","",IFERROR(IF(NOT(ISNUMBER($D88)),"",MAX(0,IF(AND($J88&lt;&gt;"",ISNUMBER($J88)),$J88-$D88,Parametri!$B$4-$D88))),""))</f>
        <v/>
      </c>
      <c r="L88" s="22">
        <f>IF($A88="","",IFERROR(IF($B88="","Da completare: conferma",IF($C88="","Da completare: regalo/attività",IF($D88="","Da completare: data ricezione",IF($E88="","Da completare: quantità",IF($H88="","Da completare: responsabile",IF($I88="","Da completare: stato",IF($D88&gt;Parametri!$B$4,"Verificare data ricezione",IF(AND($I88="Inviato",$J88=""),"Verificare data invio",IF(AND($I88&lt;&gt;"Inviato",$J88&lt;&gt;""),"Verificare stato/data",IF(AND($J88&lt;&gt;"",$J88&lt;$D88),"Verificare ordine date",IF(AND($I88&lt;&gt;"Inviato",$K88&gt;Parametri!$B$5),"Ringraziamento da verificare","Completo"))))))))))),"Verificare dati"))</f>
        <v/>
      </c>
    </row>
    <row r="89">
      <c r="A89" s="15" t="n"/>
      <c r="B89" s="15" t="n"/>
      <c r="C89" s="15" t="n"/>
      <c r="D89" s="27" t="n"/>
      <c r="E89" s="17" t="n"/>
      <c r="F89" s="18" t="n"/>
      <c r="G89" s="15" t="n"/>
      <c r="H89" s="15" t="n"/>
      <c r="I89" s="15" t="n"/>
      <c r="J89" s="27" t="n"/>
      <c r="K89" s="19">
        <f>IF($A89="","",IFERROR(IF(NOT(ISNUMBER($D89)),"",MAX(0,IF(AND($J89&lt;&gt;"",ISNUMBER($J89)),$J89-$D89,Parametri!$B$4-$D89))),""))</f>
        <v/>
      </c>
      <c r="L89" s="20">
        <f>IF($A89="","",IFERROR(IF($B89="","Da completare: conferma",IF($C89="","Da completare: regalo/attività",IF($D89="","Da completare: data ricezione",IF($E89="","Da completare: quantità",IF($H89="","Da completare: responsabile",IF($I89="","Da completare: stato",IF($D89&gt;Parametri!$B$4,"Verificare data ricezione",IF(AND($I89="Inviato",$J89=""),"Verificare data invio",IF(AND($I89&lt;&gt;"Inviato",$J89&lt;&gt;""),"Verificare stato/data",IF(AND($J89&lt;&gt;"",$J89&lt;$D89),"Verificare ordine date",IF(AND($I89&lt;&gt;"Inviato",$K89&gt;Parametri!$B$5),"Ringraziamento da verificare","Completo"))))))))))),"Verificare dati"))</f>
        <v/>
      </c>
    </row>
    <row r="90">
      <c r="A90" s="15" t="n"/>
      <c r="B90" s="15" t="n"/>
      <c r="C90" s="15" t="n"/>
      <c r="D90" s="27" t="n"/>
      <c r="E90" s="17" t="n"/>
      <c r="F90" s="18" t="n"/>
      <c r="G90" s="15" t="n"/>
      <c r="H90" s="15" t="n"/>
      <c r="I90" s="15" t="n"/>
      <c r="J90" s="27" t="n"/>
      <c r="K90" s="21">
        <f>IF($A90="","",IFERROR(IF(NOT(ISNUMBER($D90)),"",MAX(0,IF(AND($J90&lt;&gt;"",ISNUMBER($J90)),$J90-$D90,Parametri!$B$4-$D90))),""))</f>
        <v/>
      </c>
      <c r="L90" s="22">
        <f>IF($A90="","",IFERROR(IF($B90="","Da completare: conferma",IF($C90="","Da completare: regalo/attività",IF($D90="","Da completare: data ricezione",IF($E90="","Da completare: quantità",IF($H90="","Da completare: responsabile",IF($I90="","Da completare: stato",IF($D90&gt;Parametri!$B$4,"Verificare data ricezione",IF(AND($I90="Inviato",$J90=""),"Verificare data invio",IF(AND($I90&lt;&gt;"Inviato",$J90&lt;&gt;""),"Verificare stato/data",IF(AND($J90&lt;&gt;"",$J90&lt;$D90),"Verificare ordine date",IF(AND($I90&lt;&gt;"Inviato",$K90&gt;Parametri!$B$5),"Ringraziamento da verificare","Completo"))))))))))),"Verificare dati"))</f>
        <v/>
      </c>
    </row>
    <row r="91">
      <c r="A91" s="15" t="n"/>
      <c r="B91" s="15" t="n"/>
      <c r="C91" s="15" t="n"/>
      <c r="D91" s="27" t="n"/>
      <c r="E91" s="17" t="n"/>
      <c r="F91" s="18" t="n"/>
      <c r="G91" s="15" t="n"/>
      <c r="H91" s="15" t="n"/>
      <c r="I91" s="15" t="n"/>
      <c r="J91" s="27" t="n"/>
      <c r="K91" s="19">
        <f>IF($A91="","",IFERROR(IF(NOT(ISNUMBER($D91)),"",MAX(0,IF(AND($J91&lt;&gt;"",ISNUMBER($J91)),$J91-$D91,Parametri!$B$4-$D91))),""))</f>
        <v/>
      </c>
      <c r="L91" s="20">
        <f>IF($A91="","",IFERROR(IF($B91="","Da completare: conferma",IF($C91="","Da completare: regalo/attività",IF($D91="","Da completare: data ricezione",IF($E91="","Da completare: quantità",IF($H91="","Da completare: responsabile",IF($I91="","Da completare: stato",IF($D91&gt;Parametri!$B$4,"Verificare data ricezione",IF(AND($I91="Inviato",$J91=""),"Verificare data invio",IF(AND($I91&lt;&gt;"Inviato",$J91&lt;&gt;""),"Verificare stato/data",IF(AND($J91&lt;&gt;"",$J91&lt;$D91),"Verificare ordine date",IF(AND($I91&lt;&gt;"Inviato",$K91&gt;Parametri!$B$5),"Ringraziamento da verificare","Completo"))))))))))),"Verificare dati"))</f>
        <v/>
      </c>
    </row>
    <row r="92">
      <c r="A92" s="15" t="n"/>
      <c r="B92" s="15" t="n"/>
      <c r="C92" s="15" t="n"/>
      <c r="D92" s="27" t="n"/>
      <c r="E92" s="17" t="n"/>
      <c r="F92" s="18" t="n"/>
      <c r="G92" s="15" t="n"/>
      <c r="H92" s="15" t="n"/>
      <c r="I92" s="15" t="n"/>
      <c r="J92" s="27" t="n"/>
      <c r="K92" s="21">
        <f>IF($A92="","",IFERROR(IF(NOT(ISNUMBER($D92)),"",MAX(0,IF(AND($J92&lt;&gt;"",ISNUMBER($J92)),$J92-$D92,Parametri!$B$4-$D92))),""))</f>
        <v/>
      </c>
      <c r="L92" s="22">
        <f>IF($A92="","",IFERROR(IF($B92="","Da completare: conferma",IF($C92="","Da completare: regalo/attività",IF($D92="","Da completare: data ricezione",IF($E92="","Da completare: quantità",IF($H92="","Da completare: responsabile",IF($I92="","Da completare: stato",IF($D92&gt;Parametri!$B$4,"Verificare data ricezione",IF(AND($I92="Inviato",$J92=""),"Verificare data invio",IF(AND($I92&lt;&gt;"Inviato",$J92&lt;&gt;""),"Verificare stato/data",IF(AND($J92&lt;&gt;"",$J92&lt;$D92),"Verificare ordine date",IF(AND($I92&lt;&gt;"Inviato",$K92&gt;Parametri!$B$5),"Ringraziamento da verificare","Completo"))))))))))),"Verificare dati"))</f>
        <v/>
      </c>
    </row>
    <row r="93">
      <c r="A93" s="15" t="n"/>
      <c r="B93" s="15" t="n"/>
      <c r="C93" s="15" t="n"/>
      <c r="D93" s="27" t="n"/>
      <c r="E93" s="17" t="n"/>
      <c r="F93" s="18" t="n"/>
      <c r="G93" s="15" t="n"/>
      <c r="H93" s="15" t="n"/>
      <c r="I93" s="15" t="n"/>
      <c r="J93" s="27" t="n"/>
      <c r="K93" s="19">
        <f>IF($A93="","",IFERROR(IF(NOT(ISNUMBER($D93)),"",MAX(0,IF(AND($J93&lt;&gt;"",ISNUMBER($J93)),$J93-$D93,Parametri!$B$4-$D93))),""))</f>
        <v/>
      </c>
      <c r="L93" s="20">
        <f>IF($A93="","",IFERROR(IF($B93="","Da completare: conferma",IF($C93="","Da completare: regalo/attività",IF($D93="","Da completare: data ricezione",IF($E93="","Da completare: quantità",IF($H93="","Da completare: responsabile",IF($I93="","Da completare: stato",IF($D93&gt;Parametri!$B$4,"Verificare data ricezione",IF(AND($I93="Inviato",$J93=""),"Verificare data invio",IF(AND($I93&lt;&gt;"Inviato",$J93&lt;&gt;""),"Verificare stato/data",IF(AND($J93&lt;&gt;"",$J93&lt;$D93),"Verificare ordine date",IF(AND($I93&lt;&gt;"Inviato",$K93&gt;Parametri!$B$5),"Ringraziamento da verificare","Completo"))))))))))),"Verificare dati"))</f>
        <v/>
      </c>
    </row>
    <row r="94">
      <c r="A94" s="15" t="n"/>
      <c r="B94" s="15" t="n"/>
      <c r="C94" s="15" t="n"/>
      <c r="D94" s="27" t="n"/>
      <c r="E94" s="17" t="n"/>
      <c r="F94" s="18" t="n"/>
      <c r="G94" s="15" t="n"/>
      <c r="H94" s="15" t="n"/>
      <c r="I94" s="15" t="n"/>
      <c r="J94" s="27" t="n"/>
      <c r="K94" s="21">
        <f>IF($A94="","",IFERROR(IF(NOT(ISNUMBER($D94)),"",MAX(0,IF(AND($J94&lt;&gt;"",ISNUMBER($J94)),$J94-$D94,Parametri!$B$4-$D94))),""))</f>
        <v/>
      </c>
      <c r="L94" s="22">
        <f>IF($A94="","",IFERROR(IF($B94="","Da completare: conferma",IF($C94="","Da completare: regalo/attività",IF($D94="","Da completare: data ricezione",IF($E94="","Da completare: quantità",IF($H94="","Da completare: responsabile",IF($I94="","Da completare: stato",IF($D94&gt;Parametri!$B$4,"Verificare data ricezione",IF(AND($I94="Inviato",$J94=""),"Verificare data invio",IF(AND($I94&lt;&gt;"Inviato",$J94&lt;&gt;""),"Verificare stato/data",IF(AND($J94&lt;&gt;"",$J94&lt;$D94),"Verificare ordine date",IF(AND($I94&lt;&gt;"Inviato",$K94&gt;Parametri!$B$5),"Ringraziamento da verificare","Completo"))))))))))),"Verificare dati"))</f>
        <v/>
      </c>
    </row>
    <row r="95">
      <c r="A95" s="15" t="n"/>
      <c r="B95" s="15" t="n"/>
      <c r="C95" s="15" t="n"/>
      <c r="D95" s="27" t="n"/>
      <c r="E95" s="17" t="n"/>
      <c r="F95" s="18" t="n"/>
      <c r="G95" s="15" t="n"/>
      <c r="H95" s="15" t="n"/>
      <c r="I95" s="15" t="n"/>
      <c r="J95" s="27" t="n"/>
      <c r="K95" s="19">
        <f>IF($A95="","",IFERROR(IF(NOT(ISNUMBER($D95)),"",MAX(0,IF(AND($J95&lt;&gt;"",ISNUMBER($J95)),$J95-$D95,Parametri!$B$4-$D95))),""))</f>
        <v/>
      </c>
      <c r="L95" s="20">
        <f>IF($A95="","",IFERROR(IF($B95="","Da completare: conferma",IF($C95="","Da completare: regalo/attività",IF($D95="","Da completare: data ricezione",IF($E95="","Da completare: quantità",IF($H95="","Da completare: responsabile",IF($I95="","Da completare: stato",IF($D95&gt;Parametri!$B$4,"Verificare data ricezione",IF(AND($I95="Inviato",$J95=""),"Verificare data invio",IF(AND($I95&lt;&gt;"Inviato",$J95&lt;&gt;""),"Verificare stato/data",IF(AND($J95&lt;&gt;"",$J95&lt;$D95),"Verificare ordine date",IF(AND($I95&lt;&gt;"Inviato",$K95&gt;Parametri!$B$5),"Ringraziamento da verificare","Completo"))))))))))),"Verificare dati"))</f>
        <v/>
      </c>
    </row>
    <row r="96">
      <c r="A96" s="15" t="n"/>
      <c r="B96" s="15" t="n"/>
      <c r="C96" s="15" t="n"/>
      <c r="D96" s="27" t="n"/>
      <c r="E96" s="17" t="n"/>
      <c r="F96" s="18" t="n"/>
      <c r="G96" s="15" t="n"/>
      <c r="H96" s="15" t="n"/>
      <c r="I96" s="15" t="n"/>
      <c r="J96" s="27" t="n"/>
      <c r="K96" s="21">
        <f>IF($A96="","",IFERROR(IF(NOT(ISNUMBER($D96)),"",MAX(0,IF(AND($J96&lt;&gt;"",ISNUMBER($J96)),$J96-$D96,Parametri!$B$4-$D96))),""))</f>
        <v/>
      </c>
      <c r="L96" s="22">
        <f>IF($A96="","",IFERROR(IF($B96="","Da completare: conferma",IF($C96="","Da completare: regalo/attività",IF($D96="","Da completare: data ricezione",IF($E96="","Da completare: quantità",IF($H96="","Da completare: responsabile",IF($I96="","Da completare: stato",IF($D96&gt;Parametri!$B$4,"Verificare data ricezione",IF(AND($I96="Inviato",$J96=""),"Verificare data invio",IF(AND($I96&lt;&gt;"Inviato",$J96&lt;&gt;""),"Verificare stato/data",IF(AND($J96&lt;&gt;"",$J96&lt;$D96),"Verificare ordine date",IF(AND($I96&lt;&gt;"Inviato",$K96&gt;Parametri!$B$5),"Ringraziamento da verificare","Completo"))))))))))),"Verificare dati"))</f>
        <v/>
      </c>
    </row>
    <row r="97">
      <c r="A97" s="15" t="n"/>
      <c r="B97" s="15" t="n"/>
      <c r="C97" s="15" t="n"/>
      <c r="D97" s="27" t="n"/>
      <c r="E97" s="17" t="n"/>
      <c r="F97" s="18" t="n"/>
      <c r="G97" s="15" t="n"/>
      <c r="H97" s="15" t="n"/>
      <c r="I97" s="15" t="n"/>
      <c r="J97" s="27" t="n"/>
      <c r="K97" s="19">
        <f>IF($A97="","",IFERROR(IF(NOT(ISNUMBER($D97)),"",MAX(0,IF(AND($J97&lt;&gt;"",ISNUMBER($J97)),$J97-$D97,Parametri!$B$4-$D97))),""))</f>
        <v/>
      </c>
      <c r="L97" s="20">
        <f>IF($A97="","",IFERROR(IF($B97="","Da completare: conferma",IF($C97="","Da completare: regalo/attività",IF($D97="","Da completare: data ricezione",IF($E97="","Da completare: quantità",IF($H97="","Da completare: responsabile",IF($I97="","Da completare: stato",IF($D97&gt;Parametri!$B$4,"Verificare data ricezione",IF(AND($I97="Inviato",$J97=""),"Verificare data invio",IF(AND($I97&lt;&gt;"Inviato",$J97&lt;&gt;""),"Verificare stato/data",IF(AND($J97&lt;&gt;"",$J97&lt;$D97),"Verificare ordine date",IF(AND($I97&lt;&gt;"Inviato",$K97&gt;Parametri!$B$5),"Ringraziamento da verificare","Completo"))))))))))),"Verificare dati"))</f>
        <v/>
      </c>
    </row>
    <row r="98">
      <c r="A98" s="15" t="n"/>
      <c r="B98" s="15" t="n"/>
      <c r="C98" s="15" t="n"/>
      <c r="D98" s="27" t="n"/>
      <c r="E98" s="17" t="n"/>
      <c r="F98" s="18" t="n"/>
      <c r="G98" s="15" t="n"/>
      <c r="H98" s="15" t="n"/>
      <c r="I98" s="15" t="n"/>
      <c r="J98" s="27" t="n"/>
      <c r="K98" s="21">
        <f>IF($A98="","",IFERROR(IF(NOT(ISNUMBER($D98)),"",MAX(0,IF(AND($J98&lt;&gt;"",ISNUMBER($J98)),$J98-$D98,Parametri!$B$4-$D98))),""))</f>
        <v/>
      </c>
      <c r="L98" s="22">
        <f>IF($A98="","",IFERROR(IF($B98="","Da completare: conferma",IF($C98="","Da completare: regalo/attività",IF($D98="","Da completare: data ricezione",IF($E98="","Da completare: quantità",IF($H98="","Da completare: responsabile",IF($I98="","Da completare: stato",IF($D98&gt;Parametri!$B$4,"Verificare data ricezione",IF(AND($I98="Inviato",$J98=""),"Verificare data invio",IF(AND($I98&lt;&gt;"Inviato",$J98&lt;&gt;""),"Verificare stato/data",IF(AND($J98&lt;&gt;"",$J98&lt;$D98),"Verificare ordine date",IF(AND($I98&lt;&gt;"Inviato",$K98&gt;Parametri!$B$5),"Ringraziamento da verificare","Completo"))))))))))),"Verificare dati"))</f>
        <v/>
      </c>
    </row>
    <row r="99">
      <c r="A99" s="15" t="n"/>
      <c r="B99" s="15" t="n"/>
      <c r="C99" s="15" t="n"/>
      <c r="D99" s="27" t="n"/>
      <c r="E99" s="17" t="n"/>
      <c r="F99" s="18" t="n"/>
      <c r="G99" s="15" t="n"/>
      <c r="H99" s="15" t="n"/>
      <c r="I99" s="15" t="n"/>
      <c r="J99" s="27" t="n"/>
      <c r="K99" s="19">
        <f>IF($A99="","",IFERROR(IF(NOT(ISNUMBER($D99)),"",MAX(0,IF(AND($J99&lt;&gt;"",ISNUMBER($J99)),$J99-$D99,Parametri!$B$4-$D99))),""))</f>
        <v/>
      </c>
      <c r="L99" s="20">
        <f>IF($A99="","",IFERROR(IF($B99="","Da completare: conferma",IF($C99="","Da completare: regalo/attività",IF($D99="","Da completare: data ricezione",IF($E99="","Da completare: quantità",IF($H99="","Da completare: responsabile",IF($I99="","Da completare: stato",IF($D99&gt;Parametri!$B$4,"Verificare data ricezione",IF(AND($I99="Inviato",$J99=""),"Verificare data invio",IF(AND($I99&lt;&gt;"Inviato",$J99&lt;&gt;""),"Verificare stato/data",IF(AND($J99&lt;&gt;"",$J99&lt;$D99),"Verificare ordine date",IF(AND($I99&lt;&gt;"Inviato",$K99&gt;Parametri!$B$5),"Ringraziamento da verificare","Completo"))))))))))),"Verificare dati"))</f>
        <v/>
      </c>
    </row>
    <row r="100">
      <c r="A100" s="15" t="n"/>
      <c r="B100" s="15" t="n"/>
      <c r="C100" s="15" t="n"/>
      <c r="D100" s="27" t="n"/>
      <c r="E100" s="17" t="n"/>
      <c r="F100" s="18" t="n"/>
      <c r="G100" s="15" t="n"/>
      <c r="H100" s="15" t="n"/>
      <c r="I100" s="15" t="n"/>
      <c r="J100" s="27" t="n"/>
      <c r="K100" s="21">
        <f>IF($A100="","",IFERROR(IF(NOT(ISNUMBER($D100)),"",MAX(0,IF(AND($J100&lt;&gt;"",ISNUMBER($J100)),$J100-$D100,Parametri!$B$4-$D100))),""))</f>
        <v/>
      </c>
      <c r="L100" s="22">
        <f>IF($A100="","",IFERROR(IF($B100="","Da completare: conferma",IF($C100="","Da completare: regalo/attività",IF($D100="","Da completare: data ricezione",IF($E100="","Da completare: quantità",IF($H100="","Da completare: responsabile",IF($I100="","Da completare: stato",IF($D100&gt;Parametri!$B$4,"Verificare data ricezione",IF(AND($I100="Inviato",$J100=""),"Verificare data invio",IF(AND($I100&lt;&gt;"Inviato",$J100&lt;&gt;""),"Verificare stato/data",IF(AND($J100&lt;&gt;"",$J100&lt;$D100),"Verificare ordine date",IF(AND($I100&lt;&gt;"Inviato",$K100&gt;Parametri!$B$5),"Ringraziamento da verificare","Completo"))))))))))),"Verificare dati"))</f>
        <v/>
      </c>
    </row>
    <row r="101">
      <c r="A101" s="15" t="n"/>
      <c r="B101" s="15" t="n"/>
      <c r="C101" s="15" t="n"/>
      <c r="D101" s="27" t="n"/>
      <c r="E101" s="17" t="n"/>
      <c r="F101" s="18" t="n"/>
      <c r="G101" s="15" t="n"/>
      <c r="H101" s="15" t="n"/>
      <c r="I101" s="15" t="n"/>
      <c r="J101" s="27" t="n"/>
      <c r="K101" s="19">
        <f>IF($A101="","",IFERROR(IF(NOT(ISNUMBER($D101)),"",MAX(0,IF(AND($J101&lt;&gt;"",ISNUMBER($J101)),$J101-$D101,Parametri!$B$4-$D101))),""))</f>
        <v/>
      </c>
      <c r="L101" s="20">
        <f>IF($A101="","",IFERROR(IF($B101="","Da completare: conferma",IF($C101="","Da completare: regalo/attività",IF($D101="","Da completare: data ricezione",IF($E101="","Da completare: quantità",IF($H101="","Da completare: responsabile",IF($I101="","Da completare: stato",IF($D101&gt;Parametri!$B$4,"Verificare data ricezione",IF(AND($I101="Inviato",$J101=""),"Verificare data invio",IF(AND($I101&lt;&gt;"Inviato",$J101&lt;&gt;""),"Verificare stato/data",IF(AND($J101&lt;&gt;"",$J101&lt;$D101),"Verificare ordine date",IF(AND($I101&lt;&gt;"Inviato",$K101&gt;Parametri!$B$5),"Ringraziamento da verificare","Completo"))))))))))),"Verificare dati"))</f>
        <v/>
      </c>
    </row>
    <row r="102">
      <c r="A102" s="15" t="n"/>
      <c r="B102" s="15" t="n"/>
      <c r="C102" s="15" t="n"/>
      <c r="D102" s="27" t="n"/>
      <c r="E102" s="17" t="n"/>
      <c r="F102" s="18" t="n"/>
      <c r="G102" s="15" t="n"/>
      <c r="H102" s="15" t="n"/>
      <c r="I102" s="15" t="n"/>
      <c r="J102" s="27" t="n"/>
      <c r="K102" s="21">
        <f>IF($A102="","",IFERROR(IF(NOT(ISNUMBER($D102)),"",MAX(0,IF(AND($J102&lt;&gt;"",ISNUMBER($J102)),$J102-$D102,Parametri!$B$4-$D102))),""))</f>
        <v/>
      </c>
      <c r="L102" s="22">
        <f>IF($A102="","",IFERROR(IF($B102="","Da completare: conferma",IF($C102="","Da completare: regalo/attività",IF($D102="","Da completare: data ricezione",IF($E102="","Da completare: quantità",IF($H102="","Da completare: responsabile",IF($I102="","Da completare: stato",IF($D102&gt;Parametri!$B$4,"Verificare data ricezione",IF(AND($I102="Inviato",$J102=""),"Verificare data invio",IF(AND($I102&lt;&gt;"Inviato",$J102&lt;&gt;""),"Verificare stato/data",IF(AND($J102&lt;&gt;"",$J102&lt;$D102),"Verificare ordine date",IF(AND($I102&lt;&gt;"Inviato",$K102&gt;Parametri!$B$5),"Ringraziamento da verificare","Completo"))))))))))),"Verificare dati"))</f>
        <v/>
      </c>
    </row>
    <row r="103">
      <c r="A103" s="15" t="n"/>
      <c r="B103" s="15" t="n"/>
      <c r="C103" s="15" t="n"/>
      <c r="D103" s="27" t="n"/>
      <c r="E103" s="17" t="n"/>
      <c r="F103" s="18" t="n"/>
      <c r="G103" s="15" t="n"/>
      <c r="H103" s="15" t="n"/>
      <c r="I103" s="15" t="n"/>
      <c r="J103" s="27" t="n"/>
      <c r="K103" s="19">
        <f>IF($A103="","",IFERROR(IF(NOT(ISNUMBER($D103)),"",MAX(0,IF(AND($J103&lt;&gt;"",ISNUMBER($J103)),$J103-$D103,Parametri!$B$4-$D103))),""))</f>
        <v/>
      </c>
      <c r="L103" s="20">
        <f>IF($A103="","",IFERROR(IF($B103="","Da completare: conferma",IF($C103="","Da completare: regalo/attività",IF($D103="","Da completare: data ricezione",IF($E103="","Da completare: quantità",IF($H103="","Da completare: responsabile",IF($I103="","Da completare: stato",IF($D103&gt;Parametri!$B$4,"Verificare data ricezione",IF(AND($I103="Inviato",$J103=""),"Verificare data invio",IF(AND($I103&lt;&gt;"Inviato",$J103&lt;&gt;""),"Verificare stato/data",IF(AND($J103&lt;&gt;"",$J103&lt;$D103),"Verificare ordine date",IF(AND($I103&lt;&gt;"Inviato",$K103&gt;Parametri!$B$5),"Ringraziamento da verificare","Completo"))))))))))),"Verificare dati"))</f>
        <v/>
      </c>
    </row>
    <row r="104">
      <c r="A104" s="15" t="n"/>
      <c r="B104" s="15" t="n"/>
      <c r="C104" s="15" t="n"/>
      <c r="D104" s="27" t="n"/>
      <c r="E104" s="17" t="n"/>
      <c r="F104" s="18" t="n"/>
      <c r="G104" s="15" t="n"/>
      <c r="H104" s="15" t="n"/>
      <c r="I104" s="15" t="n"/>
      <c r="J104" s="27" t="n"/>
      <c r="K104" s="21">
        <f>IF($A104="","",IFERROR(IF(NOT(ISNUMBER($D104)),"",MAX(0,IF(AND($J104&lt;&gt;"",ISNUMBER($J104)),$J104-$D104,Parametri!$B$4-$D104))),""))</f>
        <v/>
      </c>
      <c r="L104" s="22">
        <f>IF($A104="","",IFERROR(IF($B104="","Da completare: conferma",IF($C104="","Da completare: regalo/attività",IF($D104="","Da completare: data ricezione",IF($E104="","Da completare: quantità",IF($H104="","Da completare: responsabile",IF($I104="","Da completare: stato",IF($D104&gt;Parametri!$B$4,"Verificare data ricezione",IF(AND($I104="Inviato",$J104=""),"Verificare data invio",IF(AND($I104&lt;&gt;"Inviato",$J104&lt;&gt;""),"Verificare stato/data",IF(AND($J104&lt;&gt;"",$J104&lt;$D104),"Verificare ordine date",IF(AND($I104&lt;&gt;"Inviato",$K104&gt;Parametri!$B$5),"Ringraziamento da verificare","Completo"))))))))))),"Verificare dati"))</f>
        <v/>
      </c>
    </row>
  </sheetData>
  <autoFilter ref="A4:L104"/>
  <mergeCells count="1">
    <mergeCell ref="A1:L1"/>
  </mergeCells>
  <conditionalFormatting sqref="K5:K104">
    <cfRule type="expression" priority="1" dxfId="0">
      <formula>AND($A5&lt;&gt;"",$I5&lt;&gt;"Inviato",$K5&gt;Parametri!$B$5)</formula>
    </cfRule>
  </conditionalFormatting>
  <conditionalFormatting sqref="L5:L104">
    <cfRule type="expression" priority="2" dxfId="0">
      <formula>AND($L5&lt;&gt;"",$L5&lt;&gt;"Completo")</formula>
    </cfRule>
    <cfRule type="expression" priority="3" dxfId="1">
      <formula>$L5="Completo"</formula>
    </cfRule>
  </conditionalFormatting>
  <conditionalFormatting sqref="I5:I104">
    <cfRule type="expression" priority="4" dxfId="1">
      <formula>AND($A5&lt;&gt;"",$I5="Inviato")</formula>
    </cfRule>
  </conditionalFormatting>
  <dataValidations count="6">
    <dataValidation sqref="B5:B104" showDropDown="0" showInputMessage="0" showErrorMessage="0" allowBlank="0" errorTitle="Conferma non valida" error="Scegliere una conferma presente nel foglio Parametri." promptTitle="Conferma presenza" prompt="Selezionare una delle opzioni disponibili." type="list">
      <formula1>=INDIRECT("Parametri!$E$4:$E$6")</formula1>
    </dataValidation>
    <dataValidation sqref="H5:H104" showDropDown="0" showInputMessage="0" showErrorMessage="0" allowBlank="0" errorTitle="Responsabile non valido" error="Scegliere un responsabile presente nel foglio Parametri." promptTitle="Responsabile" prompt="Indicare chi controlla il ringraziamento." type="list">
      <formula1>=INDIRECT("Parametri!$G$4:$G$6")</formula1>
    </dataValidation>
    <dataValidation sqref="I5:I104" showDropDown="0" showInputMessage="0" showErrorMessage="0" allowBlank="0" errorTitle="Stato non valido" error="Scegliere uno stato presente nel foglio Parametri." promptTitle="Stato ringraziamento" prompt="Aggiornare lo stato dopo un controllo umano." type="list">
      <formula1>=INDIRECT("Parametri!$F$4:$F$6")</formula1>
    </dataValidation>
    <dataValidation sqref="D5:D104 J5:J104" showDropDown="0" showInputMessage="0" showErrorMessage="0" allowBlank="0" errorTitle="Data non valida" error="Inserire una data compresa nei limiti visibili nel foglio Parametri." promptTitle="Data" prompt="Usare una data compresa tra il limite minimo e quello massimo." type="date" operator="between">
      <formula1>=INDIRECT("Parametri!$B$6")</formula1>
      <formula2>=INDIRECT("Parametri!$B$7")</formula2>
    </dataValidation>
    <dataValidation sqref="E5:E104" showDropDown="0" showInputMessage="0" showErrorMessage="0" allowBlank="0" errorTitle="Quantità non valida" error="Inserire un numero intero positivo entro il limite del foglio Parametri." promptTitle="Quantità" prompt="Inserire almeno 1." type="whole" operator="between">
      <formula1>1</formula1>
      <formula2>=INDIRECT("Parametri!$B$8")</formula2>
    </dataValidation>
    <dataValidation sqref="F5:F104" showDropDown="0" showInputMessage="0" showErrorMessage="0" allowBlank="0" errorTitle="Importo non valido" error="Inserire un importo non negativo entro il limite del foglio Parametri." promptTitle="Importo indicativo" prompt="Lasciare vuoto se l'importo non è noto." type="decimal" operator="between">
      <formula1>0</formula1>
      <formula2>=INDIRECT("Parametri!$B$9")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48" customWidth="1" min="3" max="3"/>
    <col width="3" customWidth="1" min="4" max="4"/>
    <col width="22" customWidth="1" min="5" max="5"/>
    <col width="22" customWidth="1" min="6" max="6"/>
    <col width="25" customWidth="1" min="7" max="7"/>
  </cols>
  <sheetData>
    <row r="1" ht="28" customHeight="1">
      <c r="A1" s="1" t="inlineStr">
        <is>
          <t>Parametri modificabili</t>
        </is>
      </c>
    </row>
    <row r="2" ht="32" customHeight="1">
      <c r="A2" s="13" t="inlineStr">
        <is>
          <t>Modificare limiti ed elenchi con cautela. Importi e scadenze sono ipotesi organizzative, non garanzie.</t>
        </is>
      </c>
    </row>
    <row r="3">
      <c r="A3" s="14" t="inlineStr">
        <is>
          <t>Ipotesi modificabile</t>
        </is>
      </c>
      <c r="B3" s="14" t="inlineStr">
        <is>
          <t>Valore</t>
        </is>
      </c>
      <c r="C3" s="14" t="inlineStr">
        <is>
          <t>Uso</t>
        </is>
      </c>
      <c r="E3" s="14" t="inlineStr">
        <is>
          <t>Conferme ammesse</t>
        </is>
      </c>
      <c r="F3" s="14" t="inlineStr">
        <is>
          <t>Stati ammessi</t>
        </is>
      </c>
      <c r="G3" s="14" t="inlineStr">
        <is>
          <t>Responsabili ammessi</t>
        </is>
      </c>
    </row>
    <row r="4">
      <c r="A4" s="22" t="inlineStr">
        <is>
          <t>Data di controllo</t>
        </is>
      </c>
      <c r="B4" s="28" t="n">
        <v>46277</v>
      </c>
      <c r="C4" s="22" t="inlineStr">
        <is>
          <t>Riferimento modificabile per i giorni ancora aperti</t>
        </is>
      </c>
      <c r="E4" s="15" t="inlineStr">
        <is>
          <t>Confermato</t>
        </is>
      </c>
      <c r="F4" s="15" t="inlineStr">
        <is>
          <t>Da preparare</t>
        </is>
      </c>
      <c r="G4" s="15" t="inlineStr">
        <is>
          <t>Persona Fittizia A</t>
        </is>
      </c>
    </row>
    <row r="5">
      <c r="A5" s="20" t="inlineStr">
        <is>
          <t>Soglia di avviso</t>
        </is>
      </c>
      <c r="B5" s="29" t="n">
        <v>14</v>
      </c>
      <c r="C5" s="20" t="inlineStr">
        <is>
          <t>Giorni trascorsi prima della verifica</t>
        </is>
      </c>
      <c r="E5" s="15" t="inlineStr">
        <is>
          <t>Non partecipa</t>
        </is>
      </c>
      <c r="F5" s="15" t="inlineStr">
        <is>
          <t>Preparato</t>
        </is>
      </c>
      <c r="G5" s="15" t="inlineStr">
        <is>
          <t>Persona Fittizia B</t>
        </is>
      </c>
    </row>
    <row r="6">
      <c r="A6" s="22" t="inlineStr">
        <is>
          <t>Data minima ammessa</t>
        </is>
      </c>
      <c r="B6" s="28" t="n">
        <v>46023</v>
      </c>
      <c r="C6" s="22" t="inlineStr">
        <is>
          <t>Limite per le date del registro</t>
        </is>
      </c>
      <c r="E6" s="15" t="inlineStr">
        <is>
          <t>In attesa</t>
        </is>
      </c>
      <c r="F6" s="15" t="inlineStr">
        <is>
          <t>Inviato</t>
        </is>
      </c>
      <c r="G6" s="15" t="inlineStr">
        <is>
          <t>Entrambi (fittizi)</t>
        </is>
      </c>
    </row>
    <row r="7">
      <c r="A7" s="20" t="inlineStr">
        <is>
          <t>Data massima ammessa</t>
        </is>
      </c>
      <c r="B7" s="28" t="n">
        <v>46752</v>
      </c>
      <c r="C7" s="20" t="inlineStr">
        <is>
          <t>Limite per le date del registro</t>
        </is>
      </c>
    </row>
    <row r="8">
      <c r="A8" s="22" t="inlineStr">
        <is>
          <t>Quantità massima per riga</t>
        </is>
      </c>
      <c r="B8" s="25" t="n">
        <v>20</v>
      </c>
      <c r="C8" s="22" t="inlineStr">
        <is>
          <t>Limite organizzativo modificabile</t>
        </is>
      </c>
    </row>
    <row r="9">
      <c r="A9" s="20" t="inlineStr">
        <is>
          <t>Importo massimo indicativo per riga</t>
        </is>
      </c>
      <c r="B9" s="26" t="n">
        <v>10000</v>
      </c>
      <c r="C9" s="20" t="inlineStr">
        <is>
          <t>Limite di controllo, non valutazione fiscale</t>
        </is>
      </c>
    </row>
  </sheetData>
  <mergeCells count="1">
    <mergeCell ref="A1:G1"/>
  </mergeCells>
  <conditionalFormatting sqref="B6:B7">
    <cfRule type="expression" priority="1" dxfId="0">
      <formula>$B$6&gt;$B$7</formula>
    </cfRule>
  </conditionalFormatting>
  <conditionalFormatting sqref="B4">
    <cfRule type="expression" priority="2" dxfId="0">
      <formula>OR(NOT(ISNUMBER($B4)),$B4&lt;$B$6,$B4&gt;$B$7)</formula>
    </cfRule>
  </conditionalFormatting>
  <conditionalFormatting sqref="B5">
    <cfRule type="expression" priority="3" dxfId="0">
      <formula>OR(NOT(ISNUMBER($B5)),$B5&lt;0)</formula>
    </cfRule>
  </conditionalFormatting>
  <conditionalFormatting sqref="B8:B9">
    <cfRule type="expression" priority="4" dxfId="0">
      <formula>OR(NOT(ISNUMBER($B8)),$B8&lt;1,NOT(ISNUMBER($B9)),$B9&lt;0)</formula>
    </cfRule>
  </conditionalFormatting>
  <conditionalFormatting sqref="E4:G6">
    <cfRule type="expression" priority="5" dxfId="0">
      <formula>COUNTBLANK($E$4:$G$6)&gt;0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Esempio organizzativo fittizio</dc:creator>
  <dc:title xmlns:dc="http://purl.org/dc/elements/1.1/">Registro regali e ringraziamenti matrimonio</dc:title>
  <dc:subject xmlns:dc="http://purl.org/dc/elements/1.1/">Abbinamento dei regali ai mittenti e controllo dei ringraziamenti</dc:subject>
  <dcterms:created xmlns:dcterms="http://purl.org/dc/terms/" xmlns:xsi="http://www.w3.org/2001/XMLSchema-instance" xsi:type="dcterms:W3CDTF">2026-09-12T07:25:25Z</dcterms:created>
  <dcterms:modified xmlns:dcterms="http://purl.org/dc/terms/" xmlns:xsi="http://www.w3.org/2001/XMLSchema-instance" xsi:type="dcterms:W3CDTF">2026-09-12T07:25:25+00:00Z</dcterms:modified>
</cp:coreProperties>
</file>