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Spes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'Spese'!$A$4:$N$104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it-IT]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5B2038"/>
      <sz val="10"/>
    </font>
    <font>
      <name val="Calibri"/>
      <color rgb="003F3035"/>
      <sz val="10"/>
    </font>
    <font>
      <name val="Calibri"/>
      <i val="1"/>
      <color rgb="009A6B3F"/>
      <sz val="9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4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0" fontId="4" fillId="6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Importi per stato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'Riepilogo'!E19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5B2038"/>
              </a:solidFill>
              <a:prstDash val="solid"/>
            </a:ln>
          </spPr>
          <cat>
            <numRef>
              <f>'Riepilogo'!$D$20:$D$23</f>
            </numRef>
          </cat>
          <val>
            <numRef>
              <f>'Riepilogo'!$E$20:$E$23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24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3" customWidth="1" min="3" max="3"/>
    <col width="18" customWidth="1" min="4" max="4"/>
    <col width="18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Ripartizione spese tra sposi</t>
        </is>
      </c>
    </row>
    <row r="2"/>
    <row r="3" ht="24" customHeight="1">
      <c r="A3" s="2" t="inlineStr">
        <is>
          <t>Indicatore</t>
        </is>
      </c>
      <c r="B3" s="2" t="inlineStr">
        <is>
          <t>Valore</t>
        </is>
      </c>
    </row>
    <row r="4" ht="23" customHeight="1">
      <c r="A4" s="3" t="inlineStr">
        <is>
          <t>Totale spese attive</t>
        </is>
      </c>
      <c r="B4" s="4">
        <f>IF(COUNTIF(Spese!$B$5:$B$104,"&lt;&gt;")=0,"",IFERROR(SUMIFS(Spese!$E$5:$E$104,Spese!$I$5:$I$104,Parametri!$D$4)+SUMIFS(Spese!$E$5:$E$104,Spese!$I$5:$I$104,Parametri!$D$5)+SUMIFS(Spese!$E$5:$E$104,Spese!$I$5:$I$104,Parametri!$D$6),""))</f>
        <v/>
      </c>
    </row>
    <row r="5" ht="23" customHeight="1">
      <c r="A5" s="5" t="inlineStr">
        <is>
          <t>Totale già pagato</t>
        </is>
      </c>
      <c r="B5" s="6">
        <f>IF(COUNTIF(Spese!$B$5:$B$104,"&lt;&gt;")=0,"",IFERROR(SUMIFS(Spese!$E$5:$E$104,Spese!$I$5:$I$104,Parametri!$D$6),""))</f>
        <v/>
      </c>
    </row>
    <row r="6" ht="23" customHeight="1">
      <c r="A6" s="3" t="inlineStr">
        <is>
          <t>Residuo non pagato</t>
        </is>
      </c>
      <c r="B6" s="4">
        <f>IF(COUNTIF(Spese!$B$5:$B$104,"&lt;&gt;")=0,"",IFERROR(SUMIFS(Spese!$E$5:$E$104,Spese!$I$5:$I$104,Parametri!$D$4)+SUMIFS(Spese!$E$5:$E$104,Spese!$I$5:$I$104,Parametri!$D$5),""))</f>
        <v/>
      </c>
    </row>
    <row r="7" ht="23" customHeight="1">
      <c r="A7" s="5" t="inlineStr">
        <is>
          <t>Quota complessiva sposa</t>
        </is>
      </c>
      <c r="B7" s="6">
        <f>IF(COUNTIF(Spese!$B$5:$B$104,"&lt;&gt;")=0,"",IFERROR(SUM(Spese!$K$5:$K$104),""))</f>
        <v/>
      </c>
    </row>
    <row r="8" ht="23" customHeight="1">
      <c r="A8" s="3" t="inlineStr">
        <is>
          <t>Quota complessiva sposo</t>
        </is>
      </c>
      <c r="B8" s="4">
        <f>IF(COUNTIF(Spese!$B$5:$B$104,"&lt;&gt;")=0,"",IFERROR(SUM(Spese!$L$5:$L$104),""))</f>
        <v/>
      </c>
    </row>
    <row r="9" ht="23" customHeight="1">
      <c r="A9" s="5" t="inlineStr">
        <is>
          <t>Anticipato dalla sposa</t>
        </is>
      </c>
      <c r="B9" s="6">
        <f>IF(COUNTIF(Spese!$B$5:$B$104,"&lt;&gt;")=0,"",IFERROR(SUM(Spese!$M$5:$M$104),""))</f>
        <v/>
      </c>
    </row>
    <row r="10" ht="23" customHeight="1">
      <c r="A10" s="3" t="inlineStr">
        <is>
          <t>Anticipato dallo sposo</t>
        </is>
      </c>
      <c r="B10" s="4">
        <f>IF(COUNTIF(Spese!$B$5:$B$104,"&lt;&gt;")=0,"",IFERROR(SUM(Spese!$N$5:$N$104),""))</f>
        <v/>
      </c>
    </row>
    <row r="11" ht="23" customHeight="1">
      <c r="A11" s="5" t="inlineStr">
        <is>
          <t>Quota sposa sulle spese pagate</t>
        </is>
      </c>
      <c r="B11" s="6">
        <f>IF(COUNTIF(Spese!$B$5:$B$104,"&lt;&gt;")=0,"",IFERROR(SUMIFS(Spese!$K$5:$K$104,Spese!$I$5:$I$104,Parametri!$D$6),""))</f>
        <v/>
      </c>
    </row>
    <row r="12" ht="23" customHeight="1">
      <c r="A12" s="3" t="inlineStr">
        <is>
          <t>Quota sposo sulle spese pagate</t>
        </is>
      </c>
      <c r="B12" s="4">
        <f>IF(COUNTIF(Spese!$B$5:$B$104,"&lt;&gt;")=0,"",IFERROR(SUMIFS(Spese!$L$5:$L$104,Spese!$I$5:$I$104,Parametri!$D$6),""))</f>
        <v/>
      </c>
    </row>
    <row r="13" ht="23" customHeight="1">
      <c r="A13" s="5" t="inlineStr">
        <is>
          <t>Conguaglio netto verso la sposa</t>
        </is>
      </c>
      <c r="B13" s="6">
        <f>IF(OR(B9="",B11=""),"",IFERROR(B9-B11,""))</f>
        <v/>
      </c>
    </row>
    <row r="14" ht="23" customHeight="1">
      <c r="A14" s="3" t="inlineStr">
        <is>
          <t>Direzione del conguaglio</t>
        </is>
      </c>
      <c r="B14" s="7">
        <f>IF(B13="","",IF(B13&gt;0,"Lo sposo rimborsa la sposa",IF(B13&lt;0,"La sposa rimborsa lo sposo","Nessun conguaglio")))</f>
        <v/>
      </c>
    </row>
    <row r="15" ht="23" customHeight="1">
      <c r="A15" s="5" t="inlineStr">
        <is>
          <t>Importo del conguaglio</t>
        </is>
      </c>
      <c r="B15" s="6">
        <f>IF(B13="","",IFERROR(ABS(B13),""))</f>
        <v/>
      </c>
    </row>
    <row r="16" ht="23" customHeight="1">
      <c r="A16" s="3" t="inlineStr">
        <is>
          <t>Voci da controllare</t>
        </is>
      </c>
      <c r="B16" s="8">
        <f>IF(COUNTIF(Spese!$B$5:$B$104,"&lt;&gt;")=0,"",IFERROR(COUNTIFS(Spese!$I$5:$I$104,Parametri!$D$6,Spese!$F$5:$F$104,Parametri!$E$6)+COUNTIFS(Spese!$I$5:$I$104,"&lt;&gt;"&amp;Parametri!$D$6,Spese!$I$5:$I$104,"&lt;&gt;",Spese!$F$5:$F$104,"&lt;&gt;"&amp;Parametri!$E$6,Spese!$F$5:$F$104,"&lt;&gt;"),""))</f>
        <v/>
      </c>
    </row>
    <row r="17"/>
    <row r="18"/>
    <row r="19">
      <c r="D19" s="2" t="inlineStr">
        <is>
          <t>Stato</t>
        </is>
      </c>
      <c r="E19" s="2" t="inlineStr">
        <is>
          <t>Importo</t>
        </is>
      </c>
    </row>
    <row r="20">
      <c r="D20" s="7">
        <f>Parametri!$D$4</f>
        <v/>
      </c>
      <c r="E20" s="4">
        <f>IF(COUNTIF(Spese!$B$5:$B$104,"&lt;&gt;")=0,0,IFERROR(SUMIFS(Spese!$E$5:$E$104,Spese!$I$5:$I$104,$D20),0))</f>
        <v/>
      </c>
    </row>
    <row r="21">
      <c r="D21" s="9">
        <f>Parametri!$D$5</f>
        <v/>
      </c>
      <c r="E21" s="6">
        <f>IF(COUNTIF(Spese!$B$5:$B$104,"&lt;&gt;")=0,0,IFERROR(SUMIFS(Spese!$E$5:$E$104,Spese!$I$5:$I$104,$D21),0))</f>
        <v/>
      </c>
    </row>
    <row r="22">
      <c r="D22" s="7">
        <f>Parametri!$D$6</f>
        <v/>
      </c>
      <c r="E22" s="4">
        <f>IF(COUNTIF(Spese!$B$5:$B$104,"&lt;&gt;")=0,0,IFERROR(SUMIFS(Spese!$E$5:$E$104,Spese!$I$5:$I$104,$D22),0))</f>
        <v/>
      </c>
    </row>
    <row r="23">
      <c r="D23" s="9">
        <f>Parametri!$D$7</f>
        <v/>
      </c>
      <c r="E23" s="6">
        <f>IF(COUNTIF(Spese!$B$5:$B$104,"&lt;&gt;")=0,0,IFERROR(SUMIFS(Spese!$E$5:$E$104,Spese!$I$5:$I$104,$D23),0))</f>
        <v/>
      </c>
    </row>
  </sheetData>
  <mergeCells count="1">
    <mergeCell ref="A1:H1"/>
  </mergeCells>
  <conditionalFormatting sqref="B16">
    <cfRule type="expression" priority="1" dxfId="0" stopIfTrue="1">
      <formula>AND($B$16&lt;&gt;"",$B$16&gt;0)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29" customWidth="1" min="3" max="3"/>
    <col width="11" customWidth="1" min="4" max="4"/>
    <col width="17" customWidth="1" min="5" max="5"/>
    <col width="15" customWidth="1" min="6" max="6"/>
    <col width="15" customWidth="1" min="7" max="7"/>
    <col width="15" customWidth="1" min="8" max="8"/>
    <col width="14" customWidth="1" min="9" max="9"/>
    <col width="15" customWidth="1" min="10" max="10"/>
    <col width="16" customWidth="1" min="11" max="11"/>
    <col width="16" customWidth="1" min="12" max="12"/>
    <col width="17" customWidth="1" min="13" max="13"/>
    <col width="17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Registro delle spese e delle ripartizioni</t>
        </is>
      </c>
    </row>
    <row r="2" ht="21" customHeight="1">
      <c r="A2" s="10" t="inlineStr">
        <is>
          <t>Esempi fittizi</t>
        </is>
      </c>
      <c r="B2" s="10" t="inlineStr">
        <is>
          <t>Gli avvisi richiedono un controllo umano.</t>
        </is>
      </c>
    </row>
    <row r="3"/>
    <row r="4" ht="36" customHeight="1">
      <c r="A4" s="2" t="inlineStr">
        <is>
          <t>Data</t>
        </is>
      </c>
      <c r="B4" s="2" t="inlineStr">
        <is>
          <t>Attività</t>
        </is>
      </c>
      <c r="C4" s="2" t="inlineStr">
        <is>
          <t>Fornitore fittizio</t>
        </is>
      </c>
      <c r="D4" s="2" t="inlineStr">
        <is>
          <t>Quantità</t>
        </is>
      </c>
      <c r="E4" s="2" t="inlineStr">
        <is>
          <t>Importo totale (€)</t>
        </is>
      </c>
      <c r="F4" s="2" t="inlineStr">
        <is>
          <t>Pagato da</t>
        </is>
      </c>
      <c r="G4" s="2" t="inlineStr">
        <is>
          <t>Quota sposa (%)</t>
        </is>
      </c>
      <c r="H4" s="2" t="inlineStr">
        <is>
          <t>Quota sposo (%)</t>
        </is>
      </c>
      <c r="I4" s="2" t="inlineStr">
        <is>
          <t>Stato</t>
        </is>
      </c>
      <c r="J4" s="2" t="inlineStr">
        <is>
          <t>Responsabile</t>
        </is>
      </c>
      <c r="K4" s="2" t="inlineStr">
        <is>
          <t>Quota sposa (€)</t>
        </is>
      </c>
      <c r="L4" s="2" t="inlineStr">
        <is>
          <t>Quota sposo (€)</t>
        </is>
      </c>
      <c r="M4" s="2" t="inlineStr">
        <is>
          <t>Anticipo sposa (€)</t>
        </is>
      </c>
      <c r="N4" s="2" t="inlineStr">
        <is>
          <t>Anticipo sposo (€)</t>
        </is>
      </c>
    </row>
    <row r="5" ht="22" customHeight="1">
      <c r="A5" s="24" t="n">
        <v>46281</v>
      </c>
      <c r="B5" s="12" t="inlineStr">
        <is>
          <t>Caparra della location</t>
        </is>
      </c>
      <c r="C5" s="12" t="inlineStr">
        <is>
          <t>Villa Fittizia dei Gelsi</t>
        </is>
      </c>
      <c r="D5" s="13" t="n">
        <v>1</v>
      </c>
      <c r="E5" s="14" t="n">
        <v>5000</v>
      </c>
      <c r="F5" s="15" t="inlineStr">
        <is>
          <t>Sposa</t>
        </is>
      </c>
      <c r="G5" s="16" t="n">
        <v>0.5</v>
      </c>
      <c r="H5" s="17">
        <f>IF(OR($B5="",$G5=""),"",IFERROR(1-$G5,""))</f>
        <v/>
      </c>
      <c r="I5" s="15" t="inlineStr">
        <is>
          <t>Pagata</t>
        </is>
      </c>
      <c r="J5" s="15" t="inlineStr">
        <is>
          <t>Entrambi</t>
        </is>
      </c>
      <c r="K5" s="18">
        <f>IF(OR($B5="",$E5="",$G5="",$I5="",$I5=$R$8),"",IFERROR($E5*$G5,""))</f>
        <v/>
      </c>
      <c r="L5" s="18">
        <f>IF(OR($B5="",$E5="",$H5="",$I5="",$I5=$R$8),"",IFERROR($E5*$H5,""))</f>
        <v/>
      </c>
      <c r="M5" s="18">
        <f>IF(OR($B5="",$E5="",$I5&lt;&gt;$R$7,$F5&lt;&gt;$S$5),"",IFERROR($E5,""))</f>
        <v/>
      </c>
      <c r="N5" s="18">
        <f>IF(OR($B5="",$E5="",$I5&lt;&gt;$R$7,$F5&lt;&gt;$S$6),"",IFERROR($E5,""))</f>
        <v/>
      </c>
      <c r="P5">
        <f>Parametri!$B$4</f>
        <v/>
      </c>
      <c r="Q5">
        <f>Parametri!$B$5</f>
        <v/>
      </c>
      <c r="R5">
        <f>Parametri!$D$4</f>
        <v/>
      </c>
      <c r="S5">
        <f>Parametri!$E$4</f>
        <v/>
      </c>
      <c r="T5">
        <f>Parametri!$F$4</f>
        <v/>
      </c>
    </row>
    <row r="6" ht="22" customHeight="1">
      <c r="A6" s="24" t="n">
        <v>46288</v>
      </c>
      <c r="B6" s="12" t="inlineStr">
        <is>
          <t>Servizio fotografico</t>
        </is>
      </c>
      <c r="C6" s="12" t="inlineStr">
        <is>
          <t>Studio Immaginario Luce</t>
        </is>
      </c>
      <c r="D6" s="13" t="n">
        <v>1</v>
      </c>
      <c r="E6" s="14" t="n">
        <v>1800</v>
      </c>
      <c r="F6" s="15" t="inlineStr">
        <is>
          <t>Sposo</t>
        </is>
      </c>
      <c r="G6" s="16" t="n">
        <v>0.5</v>
      </c>
      <c r="H6" s="19">
        <f>IF(OR($B6="",$G6=""),"",IFERROR(1-$G6,""))</f>
        <v/>
      </c>
      <c r="I6" s="15" t="inlineStr">
        <is>
          <t>Pagata</t>
        </is>
      </c>
      <c r="J6" s="15" t="inlineStr">
        <is>
          <t>Entrambi</t>
        </is>
      </c>
      <c r="K6" s="20">
        <f>IF(OR($B6="",$E6="",$G6="",$I6="",$I6=$R$8),"",IFERROR($E6*$G6,""))</f>
        <v/>
      </c>
      <c r="L6" s="20">
        <f>IF(OR($B6="",$E6="",$H6="",$I6="",$I6=$R$8),"",IFERROR($E6*$H6,""))</f>
        <v/>
      </c>
      <c r="M6" s="20">
        <f>IF(OR($B6="",$E6="",$I6&lt;&gt;$R$7,$F6&lt;&gt;$S$5),"",IFERROR($E6,""))</f>
        <v/>
      </c>
      <c r="N6" s="20">
        <f>IF(OR($B6="",$E6="",$I6&lt;&gt;$R$7,$F6&lt;&gt;$S$6),"",IFERROR($E6,""))</f>
        <v/>
      </c>
      <c r="P6">
        <f>Parametri!$B$6</f>
        <v/>
      </c>
      <c r="R6">
        <f>Parametri!$D$5</f>
        <v/>
      </c>
      <c r="S6">
        <f>Parametri!$E$5</f>
        <v/>
      </c>
      <c r="T6">
        <f>Parametri!$F$5</f>
        <v/>
      </c>
    </row>
    <row r="7" ht="22" customHeight="1">
      <c r="A7" s="24" t="n">
        <v>46301</v>
      </c>
      <c r="B7" s="12" t="inlineStr">
        <is>
          <t>Musica del ricevimento</t>
        </is>
      </c>
      <c r="C7" s="12" t="inlineStr">
        <is>
          <t>Quartetto Fittizio Armonia</t>
        </is>
      </c>
      <c r="D7" s="13" t="n">
        <v>1</v>
      </c>
      <c r="E7" s="14" t="n">
        <v>1200</v>
      </c>
      <c r="F7" s="15" t="inlineStr">
        <is>
          <t>Non pagato</t>
        </is>
      </c>
      <c r="G7" s="16" t="n">
        <v>0.5</v>
      </c>
      <c r="H7" s="17">
        <f>IF(OR($B7="",$G7=""),"",IFERROR(1-$G7,""))</f>
        <v/>
      </c>
      <c r="I7" s="15" t="inlineStr">
        <is>
          <t>Confermata</t>
        </is>
      </c>
      <c r="J7" s="15" t="inlineStr">
        <is>
          <t>Sposo</t>
        </is>
      </c>
      <c r="K7" s="18">
        <f>IF(OR($B7="",$E7="",$G7="",$I7="",$I7=$R$8),"",IFERROR($E7*$G7,""))</f>
        <v/>
      </c>
      <c r="L7" s="18">
        <f>IF(OR($B7="",$E7="",$H7="",$I7="",$I7=$R$8),"",IFERROR($E7*$H7,""))</f>
        <v/>
      </c>
      <c r="M7" s="18">
        <f>IF(OR($B7="",$E7="",$I7&lt;&gt;$R$7,$F7&lt;&gt;$S$5),"",IFERROR($E7,""))</f>
        <v/>
      </c>
      <c r="N7" s="18">
        <f>IF(OR($B7="",$E7="",$I7&lt;&gt;$R$7,$F7&lt;&gt;$S$6),"",IFERROR($E7,""))</f>
        <v/>
      </c>
      <c r="P7">
        <f>Parametri!$B$7</f>
        <v/>
      </c>
      <c r="R7">
        <f>Parametri!$D$6</f>
        <v/>
      </c>
      <c r="S7">
        <f>Parametri!$E$6</f>
        <v/>
      </c>
      <c r="T7">
        <f>Parametri!$F$6</f>
        <v/>
      </c>
    </row>
    <row r="8" ht="22" customHeight="1">
      <c r="A8" s="24" t="n">
        <v>46316</v>
      </c>
      <c r="B8" s="12" t="inlineStr">
        <is>
          <t>Abito della sposa</t>
        </is>
      </c>
      <c r="C8" s="12" t="inlineStr">
        <is>
          <t>Atelier Esempio Nuvola</t>
        </is>
      </c>
      <c r="D8" s="13" t="n">
        <v>1</v>
      </c>
      <c r="E8" s="14" t="n">
        <v>2600</v>
      </c>
      <c r="F8" s="15" t="inlineStr">
        <is>
          <t>Sposa</t>
        </is>
      </c>
      <c r="G8" s="16" t="n">
        <v>1</v>
      </c>
      <c r="H8" s="19">
        <f>IF(OR($B8="",$G8=""),"",IFERROR(1-$G8,""))</f>
        <v/>
      </c>
      <c r="I8" s="15" t="inlineStr">
        <is>
          <t>Pagata</t>
        </is>
      </c>
      <c r="J8" s="15" t="inlineStr">
        <is>
          <t>Sposa</t>
        </is>
      </c>
      <c r="K8" s="20">
        <f>IF(OR($B8="",$E8="",$G8="",$I8="",$I8=$R$8),"",IFERROR($E8*$G8,""))</f>
        <v/>
      </c>
      <c r="L8" s="20">
        <f>IF(OR($B8="",$E8="",$H8="",$I8="",$I8=$R$8),"",IFERROR($E8*$H8,""))</f>
        <v/>
      </c>
      <c r="M8" s="20">
        <f>IF(OR($B8="",$E8="",$I8&lt;&gt;$R$7,$F8&lt;&gt;$S$5),"",IFERROR($E8,""))</f>
        <v/>
      </c>
      <c r="N8" s="20">
        <f>IF(OR($B8="",$E8="",$I8&lt;&gt;$R$7,$F8&lt;&gt;$S$6),"",IFERROR($E8,""))</f>
        <v/>
      </c>
      <c r="P8">
        <f>Parametri!$B$8</f>
        <v/>
      </c>
      <c r="R8">
        <f>Parametri!$D$7</f>
        <v/>
      </c>
    </row>
    <row r="9" ht="22" customHeight="1">
      <c r="A9" s="24" t="n">
        <v>46334</v>
      </c>
      <c r="B9" s="12" t="inlineStr">
        <is>
          <t>Bomboniere</t>
        </is>
      </c>
      <c r="C9" s="12" t="inlineStr">
        <is>
          <t>Laboratorio Fittizio Confetti</t>
        </is>
      </c>
      <c r="D9" s="13" t="n">
        <v>90</v>
      </c>
      <c r="E9" s="14" t="n">
        <v>810</v>
      </c>
      <c r="F9" s="15" t="inlineStr">
        <is>
          <t>Non pagato</t>
        </is>
      </c>
      <c r="G9" s="16" t="n">
        <v>0.5</v>
      </c>
      <c r="H9" s="17">
        <f>IF(OR($B9="",$G9=""),"",IFERROR(1-$G9,""))</f>
        <v/>
      </c>
      <c r="I9" s="15" t="inlineStr">
        <is>
          <t>Prevista</t>
        </is>
      </c>
      <c r="J9" s="15" t="inlineStr">
        <is>
          <t>Sposa</t>
        </is>
      </c>
      <c r="K9" s="18">
        <f>IF(OR($B9="",$E9="",$G9="",$I9="",$I9=$R$8),"",IFERROR($E9*$G9,""))</f>
        <v/>
      </c>
      <c r="L9" s="18">
        <f>IF(OR($B9="",$E9="",$H9="",$I9="",$I9=$R$8),"",IFERROR($E9*$H9,""))</f>
        <v/>
      </c>
      <c r="M9" s="18">
        <f>IF(OR($B9="",$E9="",$I9&lt;&gt;$R$7,$F9&lt;&gt;$S$5),"",IFERROR($E9,""))</f>
        <v/>
      </c>
      <c r="N9" s="18">
        <f>IF(OR($B9="",$E9="",$I9&lt;&gt;$R$7,$F9&lt;&gt;$S$6),"",IFERROR($E9,""))</f>
        <v/>
      </c>
    </row>
    <row r="10" ht="22" customHeight="1">
      <c r="A10" s="24" t="n">
        <v>46351</v>
      </c>
      <c r="B10" s="12" t="inlineStr">
        <is>
          <t>Composizioni floreali</t>
        </is>
      </c>
      <c r="C10" s="12" t="inlineStr">
        <is>
          <t>Fioreria Immaginaria Petalo</t>
        </is>
      </c>
      <c r="D10" s="13" t="n">
        <v>1</v>
      </c>
      <c r="E10" s="14" t="n">
        <v>1450</v>
      </c>
      <c r="F10" s="15" t="inlineStr">
        <is>
          <t>Sposo</t>
        </is>
      </c>
      <c r="G10" s="16" t="n">
        <v>0.5</v>
      </c>
      <c r="H10" s="19">
        <f>IF(OR($B10="",$G10=""),"",IFERROR(1-$G10,""))</f>
        <v/>
      </c>
      <c r="I10" s="15" t="inlineStr">
        <is>
          <t>Pagata</t>
        </is>
      </c>
      <c r="J10" s="15" t="inlineStr">
        <is>
          <t>Sposa</t>
        </is>
      </c>
      <c r="K10" s="20">
        <f>IF(OR($B10="",$E10="",$G10="",$I10="",$I10=$R$8),"",IFERROR($E10*$G10,""))</f>
        <v/>
      </c>
      <c r="L10" s="20">
        <f>IF(OR($B10="",$E10="",$H10="",$I10="",$I10=$R$8),"",IFERROR($E10*$H10,""))</f>
        <v/>
      </c>
      <c r="M10" s="20">
        <f>IF(OR($B10="",$E10="",$I10&lt;&gt;$R$7,$F10&lt;&gt;$S$5),"",IFERROR($E10,""))</f>
        <v/>
      </c>
      <c r="N10" s="20">
        <f>IF(OR($B10="",$E10="",$I10&lt;&gt;$R$7,$F10&lt;&gt;$S$6),"",IFERROR($E10,""))</f>
        <v/>
      </c>
    </row>
    <row r="11" ht="22" customHeight="1">
      <c r="A11" s="24" t="n">
        <v>46371</v>
      </c>
      <c r="B11" s="12" t="inlineStr">
        <is>
          <t>Navette per gli ospiti</t>
        </is>
      </c>
      <c r="C11" s="12" t="inlineStr">
        <is>
          <t>Navette Esempio Felice</t>
        </is>
      </c>
      <c r="D11" s="13" t="n">
        <v>2</v>
      </c>
      <c r="E11" s="14" t="n">
        <v>900</v>
      </c>
      <c r="F11" s="15" t="inlineStr">
        <is>
          <t>Non pagato</t>
        </is>
      </c>
      <c r="G11" s="16" t="n">
        <v>0.4</v>
      </c>
      <c r="H11" s="17">
        <f>IF(OR($B11="",$G11=""),"",IFERROR(1-$G11,""))</f>
        <v/>
      </c>
      <c r="I11" s="15" t="inlineStr">
        <is>
          <t>Confermata</t>
        </is>
      </c>
      <c r="J11" s="15" t="inlineStr">
        <is>
          <t>Sposo</t>
        </is>
      </c>
      <c r="K11" s="18">
        <f>IF(OR($B11="",$E11="",$G11="",$I11="",$I11=$R$8),"",IFERROR($E11*$G11,""))</f>
        <v/>
      </c>
      <c r="L11" s="18">
        <f>IF(OR($B11="",$E11="",$H11="",$I11="",$I11=$R$8),"",IFERROR($E11*$H11,""))</f>
        <v/>
      </c>
      <c r="M11" s="18">
        <f>IF(OR($B11="",$E11="",$I11&lt;&gt;$R$7,$F11&lt;&gt;$S$5),"",IFERROR($E11,""))</f>
        <v/>
      </c>
      <c r="N11" s="18">
        <f>IF(OR($B11="",$E11="",$I11&lt;&gt;$R$7,$F11&lt;&gt;$S$6),"",IFERROR($E11,""))</f>
        <v/>
      </c>
    </row>
    <row r="12" ht="22" customHeight="1">
      <c r="A12" s="24" t="n">
        <v>46396</v>
      </c>
      <c r="B12" s="12" t="inlineStr">
        <is>
          <t>Torta nuziale</t>
        </is>
      </c>
      <c r="C12" s="12" t="inlineStr">
        <is>
          <t>Pasticceria Fittizia Zucchero</t>
        </is>
      </c>
      <c r="D12" s="13" t="n">
        <v>1</v>
      </c>
      <c r="E12" s="14" t="n">
        <v>680</v>
      </c>
      <c r="F12" s="15" t="inlineStr">
        <is>
          <t>Non pagato</t>
        </is>
      </c>
      <c r="G12" s="16" t="n">
        <v>0.5</v>
      </c>
      <c r="H12" s="19">
        <f>IF(OR($B12="",$G12=""),"",IFERROR(1-$G12,""))</f>
        <v/>
      </c>
      <c r="I12" s="15" t="inlineStr">
        <is>
          <t>Prevista</t>
        </is>
      </c>
      <c r="J12" s="15" t="inlineStr">
        <is>
          <t>Entrambi</t>
        </is>
      </c>
      <c r="K12" s="20">
        <f>IF(OR($B12="",$E12="",$G12="",$I12="",$I12=$R$8),"",IFERROR($E12*$G12,""))</f>
        <v/>
      </c>
      <c r="L12" s="20">
        <f>IF(OR($B12="",$E12="",$H12="",$I12="",$I12=$R$8),"",IFERROR($E12*$H12,""))</f>
        <v/>
      </c>
      <c r="M12" s="20">
        <f>IF(OR($B12="",$E12="",$I12&lt;&gt;$R$7,$F12&lt;&gt;$S$5),"",IFERROR($E12,""))</f>
        <v/>
      </c>
      <c r="N12" s="20">
        <f>IF(OR($B12="",$E12="",$I12&lt;&gt;$R$7,$F12&lt;&gt;$S$6),"",IFERROR($E12,""))</f>
        <v/>
      </c>
    </row>
    <row r="13" ht="22" customHeight="1">
      <c r="A13" s="24" t="n">
        <v>46421</v>
      </c>
      <c r="B13" s="12" t="inlineStr">
        <is>
          <t>Stampa degli inviti</t>
        </is>
      </c>
      <c r="C13" s="12" t="inlineStr">
        <is>
          <t>Tipografia Immaginaria Carta</t>
        </is>
      </c>
      <c r="D13" s="13" t="n">
        <v>80</v>
      </c>
      <c r="E13" s="14" t="n">
        <v>320</v>
      </c>
      <c r="F13" s="15" t="inlineStr">
        <is>
          <t>Sposa</t>
        </is>
      </c>
      <c r="G13" s="16" t="n">
        <v>0.5</v>
      </c>
      <c r="H13" s="17">
        <f>IF(OR($B13="",$G13=""),"",IFERROR(1-$G13,""))</f>
        <v/>
      </c>
      <c r="I13" s="15" t="inlineStr">
        <is>
          <t>Pagata</t>
        </is>
      </c>
      <c r="J13" s="15" t="inlineStr">
        <is>
          <t>Sposa</t>
        </is>
      </c>
      <c r="K13" s="18">
        <f>IF(OR($B13="",$E13="",$G13="",$I13="",$I13=$R$8),"",IFERROR($E13*$G13,""))</f>
        <v/>
      </c>
      <c r="L13" s="18">
        <f>IF(OR($B13="",$E13="",$H13="",$I13="",$I13=$R$8),"",IFERROR($E13*$H13,""))</f>
        <v/>
      </c>
      <c r="M13" s="18">
        <f>IF(OR($B13="",$E13="",$I13&lt;&gt;$R$7,$F13&lt;&gt;$S$5),"",IFERROR($E13,""))</f>
        <v/>
      </c>
      <c r="N13" s="18">
        <f>IF(OR($B13="",$E13="",$I13&lt;&gt;$R$7,$F13&lt;&gt;$S$6),"",IFERROR($E13,""))</f>
        <v/>
      </c>
    </row>
    <row r="14" ht="22" customHeight="1">
      <c r="A14" s="24" t="n">
        <v>46446</v>
      </c>
      <c r="B14" s="12" t="inlineStr">
        <is>
          <t>Scenografia luminosa</t>
        </is>
      </c>
      <c r="C14" s="12" t="inlineStr">
        <is>
          <t>Effetti Fittizi Cometa</t>
        </is>
      </c>
      <c r="D14" s="13" t="n">
        <v>1</v>
      </c>
      <c r="E14" s="14" t="n">
        <v>750</v>
      </c>
      <c r="F14" s="15" t="inlineStr">
        <is>
          <t>Non pagato</t>
        </is>
      </c>
      <c r="G14" s="16" t="n">
        <v>0.5</v>
      </c>
      <c r="H14" s="19">
        <f>IF(OR($B14="",$G14=""),"",IFERROR(1-$G14,""))</f>
        <v/>
      </c>
      <c r="I14" s="15" t="inlineStr">
        <is>
          <t>Annullata</t>
        </is>
      </c>
      <c r="J14" s="15" t="inlineStr">
        <is>
          <t>Entrambi</t>
        </is>
      </c>
      <c r="K14" s="20">
        <f>IF(OR($B14="",$E14="",$G14="",$I14="",$I14=$R$8),"",IFERROR($E14*$G14,""))</f>
        <v/>
      </c>
      <c r="L14" s="20">
        <f>IF(OR($B14="",$E14="",$H14="",$I14="",$I14=$R$8),"",IFERROR($E14*$H14,""))</f>
        <v/>
      </c>
      <c r="M14" s="20">
        <f>IF(OR($B14="",$E14="",$I14&lt;&gt;$R$7,$F14&lt;&gt;$S$5),"",IFERROR($E14,""))</f>
        <v/>
      </c>
      <c r="N14" s="20">
        <f>IF(OR($B14="",$E14="",$I14&lt;&gt;$R$7,$F14&lt;&gt;$S$6),"",IFERROR($E14,""))</f>
        <v/>
      </c>
    </row>
    <row r="15" ht="22" customHeight="1">
      <c r="A15" s="24" t="n"/>
      <c r="B15" s="12" t="n"/>
      <c r="C15" s="12" t="n"/>
      <c r="D15" s="13" t="n"/>
      <c r="E15" s="14" t="n"/>
      <c r="F15" s="15" t="n"/>
      <c r="G15" s="16" t="n"/>
      <c r="H15" s="17">
        <f>IF(OR($B15="",$G15=""),"",IFERROR(1-$G15,""))</f>
        <v/>
      </c>
      <c r="I15" s="15" t="n"/>
      <c r="J15" s="15" t="n"/>
      <c r="K15" s="18">
        <f>IF(OR($B15="",$E15="",$G15="",$I15="",$I15=$R$8),"",IFERROR($E15*$G15,""))</f>
        <v/>
      </c>
      <c r="L15" s="18">
        <f>IF(OR($B15="",$E15="",$H15="",$I15="",$I15=$R$8),"",IFERROR($E15*$H15,""))</f>
        <v/>
      </c>
      <c r="M15" s="18">
        <f>IF(OR($B15="",$E15="",$I15&lt;&gt;$R$7,$F15&lt;&gt;$S$5),"",IFERROR($E15,""))</f>
        <v/>
      </c>
      <c r="N15" s="18">
        <f>IF(OR($B15="",$E15="",$I15&lt;&gt;$R$7,$F15&lt;&gt;$S$6),"",IFERROR($E15,""))</f>
        <v/>
      </c>
    </row>
    <row r="16" ht="22" customHeight="1">
      <c r="A16" s="24" t="n"/>
      <c r="B16" s="12" t="n"/>
      <c r="C16" s="12" t="n"/>
      <c r="D16" s="13" t="n"/>
      <c r="E16" s="14" t="n"/>
      <c r="F16" s="15" t="n"/>
      <c r="G16" s="16" t="n"/>
      <c r="H16" s="19">
        <f>IF(OR($B16="",$G16=""),"",IFERROR(1-$G16,""))</f>
        <v/>
      </c>
      <c r="I16" s="15" t="n"/>
      <c r="J16" s="15" t="n"/>
      <c r="K16" s="20">
        <f>IF(OR($B16="",$E16="",$G16="",$I16="",$I16=$R$8),"",IFERROR($E16*$G16,""))</f>
        <v/>
      </c>
      <c r="L16" s="20">
        <f>IF(OR($B16="",$E16="",$H16="",$I16="",$I16=$R$8),"",IFERROR($E16*$H16,""))</f>
        <v/>
      </c>
      <c r="M16" s="20">
        <f>IF(OR($B16="",$E16="",$I16&lt;&gt;$R$7,$F16&lt;&gt;$S$5),"",IFERROR($E16,""))</f>
        <v/>
      </c>
      <c r="N16" s="20">
        <f>IF(OR($B16="",$E16="",$I16&lt;&gt;$R$7,$F16&lt;&gt;$S$6),"",IFERROR($E16,""))</f>
        <v/>
      </c>
    </row>
    <row r="17" ht="22" customHeight="1">
      <c r="A17" s="24" t="n"/>
      <c r="B17" s="12" t="n"/>
      <c r="C17" s="12" t="n"/>
      <c r="D17" s="13" t="n"/>
      <c r="E17" s="14" t="n"/>
      <c r="F17" s="15" t="n"/>
      <c r="G17" s="16" t="n"/>
      <c r="H17" s="17">
        <f>IF(OR($B17="",$G17=""),"",IFERROR(1-$G17,""))</f>
        <v/>
      </c>
      <c r="I17" s="15" t="n"/>
      <c r="J17" s="15" t="n"/>
      <c r="K17" s="18">
        <f>IF(OR($B17="",$E17="",$G17="",$I17="",$I17=$R$8),"",IFERROR($E17*$G17,""))</f>
        <v/>
      </c>
      <c r="L17" s="18">
        <f>IF(OR($B17="",$E17="",$H17="",$I17="",$I17=$R$8),"",IFERROR($E17*$H17,""))</f>
        <v/>
      </c>
      <c r="M17" s="18">
        <f>IF(OR($B17="",$E17="",$I17&lt;&gt;$R$7,$F17&lt;&gt;$S$5),"",IFERROR($E17,""))</f>
        <v/>
      </c>
      <c r="N17" s="18">
        <f>IF(OR($B17="",$E17="",$I17&lt;&gt;$R$7,$F17&lt;&gt;$S$6),"",IFERROR($E17,""))</f>
        <v/>
      </c>
    </row>
    <row r="18" ht="22" customHeight="1">
      <c r="A18" s="24" t="n"/>
      <c r="B18" s="12" t="n"/>
      <c r="C18" s="12" t="n"/>
      <c r="D18" s="13" t="n"/>
      <c r="E18" s="14" t="n"/>
      <c r="F18" s="15" t="n"/>
      <c r="G18" s="16" t="n"/>
      <c r="H18" s="19">
        <f>IF(OR($B18="",$G18=""),"",IFERROR(1-$G18,""))</f>
        <v/>
      </c>
      <c r="I18" s="15" t="n"/>
      <c r="J18" s="15" t="n"/>
      <c r="K18" s="20">
        <f>IF(OR($B18="",$E18="",$G18="",$I18="",$I18=$R$8),"",IFERROR($E18*$G18,""))</f>
        <v/>
      </c>
      <c r="L18" s="20">
        <f>IF(OR($B18="",$E18="",$H18="",$I18="",$I18=$R$8),"",IFERROR($E18*$H18,""))</f>
        <v/>
      </c>
      <c r="M18" s="20">
        <f>IF(OR($B18="",$E18="",$I18&lt;&gt;$R$7,$F18&lt;&gt;$S$5),"",IFERROR($E18,""))</f>
        <v/>
      </c>
      <c r="N18" s="20">
        <f>IF(OR($B18="",$E18="",$I18&lt;&gt;$R$7,$F18&lt;&gt;$S$6),"",IFERROR($E18,""))</f>
        <v/>
      </c>
    </row>
    <row r="19" ht="22" customHeight="1">
      <c r="A19" s="24" t="n"/>
      <c r="B19" s="12" t="n"/>
      <c r="C19" s="12" t="n"/>
      <c r="D19" s="13" t="n"/>
      <c r="E19" s="14" t="n"/>
      <c r="F19" s="15" t="n"/>
      <c r="G19" s="16" t="n"/>
      <c r="H19" s="17">
        <f>IF(OR($B19="",$G19=""),"",IFERROR(1-$G19,""))</f>
        <v/>
      </c>
      <c r="I19" s="15" t="n"/>
      <c r="J19" s="15" t="n"/>
      <c r="K19" s="18">
        <f>IF(OR($B19="",$E19="",$G19="",$I19="",$I19=$R$8),"",IFERROR($E19*$G19,""))</f>
        <v/>
      </c>
      <c r="L19" s="18">
        <f>IF(OR($B19="",$E19="",$H19="",$I19="",$I19=$R$8),"",IFERROR($E19*$H19,""))</f>
        <v/>
      </c>
      <c r="M19" s="18">
        <f>IF(OR($B19="",$E19="",$I19&lt;&gt;$R$7,$F19&lt;&gt;$S$5),"",IFERROR($E19,""))</f>
        <v/>
      </c>
      <c r="N19" s="18">
        <f>IF(OR($B19="",$E19="",$I19&lt;&gt;$R$7,$F19&lt;&gt;$S$6),"",IFERROR($E19,""))</f>
        <v/>
      </c>
    </row>
    <row r="20" ht="22" customHeight="1">
      <c r="A20" s="24" t="n"/>
      <c r="B20" s="12" t="n"/>
      <c r="C20" s="12" t="n"/>
      <c r="D20" s="13" t="n"/>
      <c r="E20" s="14" t="n"/>
      <c r="F20" s="15" t="n"/>
      <c r="G20" s="16" t="n"/>
      <c r="H20" s="19">
        <f>IF(OR($B20="",$G20=""),"",IFERROR(1-$G20,""))</f>
        <v/>
      </c>
      <c r="I20" s="15" t="n"/>
      <c r="J20" s="15" t="n"/>
      <c r="K20" s="20">
        <f>IF(OR($B20="",$E20="",$G20="",$I20="",$I20=$R$8),"",IFERROR($E20*$G20,""))</f>
        <v/>
      </c>
      <c r="L20" s="20">
        <f>IF(OR($B20="",$E20="",$H20="",$I20="",$I20=$R$8),"",IFERROR($E20*$H20,""))</f>
        <v/>
      </c>
      <c r="M20" s="20">
        <f>IF(OR($B20="",$E20="",$I20&lt;&gt;$R$7,$F20&lt;&gt;$S$5),"",IFERROR($E20,""))</f>
        <v/>
      </c>
      <c r="N20" s="20">
        <f>IF(OR($B20="",$E20="",$I20&lt;&gt;$R$7,$F20&lt;&gt;$S$6),"",IFERROR($E20,""))</f>
        <v/>
      </c>
    </row>
    <row r="21" ht="22" customHeight="1">
      <c r="A21" s="24" t="n"/>
      <c r="B21" s="12" t="n"/>
      <c r="C21" s="12" t="n"/>
      <c r="D21" s="13" t="n"/>
      <c r="E21" s="14" t="n"/>
      <c r="F21" s="15" t="n"/>
      <c r="G21" s="16" t="n"/>
      <c r="H21" s="17">
        <f>IF(OR($B21="",$G21=""),"",IFERROR(1-$G21,""))</f>
        <v/>
      </c>
      <c r="I21" s="15" t="n"/>
      <c r="J21" s="15" t="n"/>
      <c r="K21" s="18">
        <f>IF(OR($B21="",$E21="",$G21="",$I21="",$I21=$R$8),"",IFERROR($E21*$G21,""))</f>
        <v/>
      </c>
      <c r="L21" s="18">
        <f>IF(OR($B21="",$E21="",$H21="",$I21="",$I21=$R$8),"",IFERROR($E21*$H21,""))</f>
        <v/>
      </c>
      <c r="M21" s="18">
        <f>IF(OR($B21="",$E21="",$I21&lt;&gt;$R$7,$F21&lt;&gt;$S$5),"",IFERROR($E21,""))</f>
        <v/>
      </c>
      <c r="N21" s="18">
        <f>IF(OR($B21="",$E21="",$I21&lt;&gt;$R$7,$F21&lt;&gt;$S$6),"",IFERROR($E21,""))</f>
        <v/>
      </c>
    </row>
    <row r="22" ht="22" customHeight="1">
      <c r="A22" s="24" t="n"/>
      <c r="B22" s="12" t="n"/>
      <c r="C22" s="12" t="n"/>
      <c r="D22" s="13" t="n"/>
      <c r="E22" s="14" t="n"/>
      <c r="F22" s="15" t="n"/>
      <c r="G22" s="16" t="n"/>
      <c r="H22" s="19">
        <f>IF(OR($B22="",$G22=""),"",IFERROR(1-$G22,""))</f>
        <v/>
      </c>
      <c r="I22" s="15" t="n"/>
      <c r="J22" s="15" t="n"/>
      <c r="K22" s="20">
        <f>IF(OR($B22="",$E22="",$G22="",$I22="",$I22=$R$8),"",IFERROR($E22*$G22,""))</f>
        <v/>
      </c>
      <c r="L22" s="20">
        <f>IF(OR($B22="",$E22="",$H22="",$I22="",$I22=$R$8),"",IFERROR($E22*$H22,""))</f>
        <v/>
      </c>
      <c r="M22" s="20">
        <f>IF(OR($B22="",$E22="",$I22&lt;&gt;$R$7,$F22&lt;&gt;$S$5),"",IFERROR($E22,""))</f>
        <v/>
      </c>
      <c r="N22" s="20">
        <f>IF(OR($B22="",$E22="",$I22&lt;&gt;$R$7,$F22&lt;&gt;$S$6),"",IFERROR($E22,""))</f>
        <v/>
      </c>
    </row>
    <row r="23" ht="22" customHeight="1">
      <c r="A23" s="24" t="n"/>
      <c r="B23" s="12" t="n"/>
      <c r="C23" s="12" t="n"/>
      <c r="D23" s="13" t="n"/>
      <c r="E23" s="14" t="n"/>
      <c r="F23" s="15" t="n"/>
      <c r="G23" s="16" t="n"/>
      <c r="H23" s="17">
        <f>IF(OR($B23="",$G23=""),"",IFERROR(1-$G23,""))</f>
        <v/>
      </c>
      <c r="I23" s="15" t="n"/>
      <c r="J23" s="15" t="n"/>
      <c r="K23" s="18">
        <f>IF(OR($B23="",$E23="",$G23="",$I23="",$I23=$R$8),"",IFERROR($E23*$G23,""))</f>
        <v/>
      </c>
      <c r="L23" s="18">
        <f>IF(OR($B23="",$E23="",$H23="",$I23="",$I23=$R$8),"",IFERROR($E23*$H23,""))</f>
        <v/>
      </c>
      <c r="M23" s="18">
        <f>IF(OR($B23="",$E23="",$I23&lt;&gt;$R$7,$F23&lt;&gt;$S$5),"",IFERROR($E23,""))</f>
        <v/>
      </c>
      <c r="N23" s="18">
        <f>IF(OR($B23="",$E23="",$I23&lt;&gt;$R$7,$F23&lt;&gt;$S$6),"",IFERROR($E23,""))</f>
        <v/>
      </c>
    </row>
    <row r="24" ht="22" customHeight="1">
      <c r="A24" s="24" t="n"/>
      <c r="B24" s="12" t="n"/>
      <c r="C24" s="12" t="n"/>
      <c r="D24" s="13" t="n"/>
      <c r="E24" s="14" t="n"/>
      <c r="F24" s="15" t="n"/>
      <c r="G24" s="16" t="n"/>
      <c r="H24" s="19">
        <f>IF(OR($B24="",$G24=""),"",IFERROR(1-$G24,""))</f>
        <v/>
      </c>
      <c r="I24" s="15" t="n"/>
      <c r="J24" s="15" t="n"/>
      <c r="K24" s="20">
        <f>IF(OR($B24="",$E24="",$G24="",$I24="",$I24=$R$8),"",IFERROR($E24*$G24,""))</f>
        <v/>
      </c>
      <c r="L24" s="20">
        <f>IF(OR($B24="",$E24="",$H24="",$I24="",$I24=$R$8),"",IFERROR($E24*$H24,""))</f>
        <v/>
      </c>
      <c r="M24" s="20">
        <f>IF(OR($B24="",$E24="",$I24&lt;&gt;$R$7,$F24&lt;&gt;$S$5),"",IFERROR($E24,""))</f>
        <v/>
      </c>
      <c r="N24" s="20">
        <f>IF(OR($B24="",$E24="",$I24&lt;&gt;$R$7,$F24&lt;&gt;$S$6),"",IFERROR($E24,""))</f>
        <v/>
      </c>
    </row>
    <row r="25" ht="22" customHeight="1">
      <c r="A25" s="24" t="n"/>
      <c r="B25" s="12" t="n"/>
      <c r="C25" s="12" t="n"/>
      <c r="D25" s="13" t="n"/>
      <c r="E25" s="14" t="n"/>
      <c r="F25" s="15" t="n"/>
      <c r="G25" s="16" t="n"/>
      <c r="H25" s="17">
        <f>IF(OR($B25="",$G25=""),"",IFERROR(1-$G25,""))</f>
        <v/>
      </c>
      <c r="I25" s="15" t="n"/>
      <c r="J25" s="15" t="n"/>
      <c r="K25" s="18">
        <f>IF(OR($B25="",$E25="",$G25="",$I25="",$I25=$R$8),"",IFERROR($E25*$G25,""))</f>
        <v/>
      </c>
      <c r="L25" s="18">
        <f>IF(OR($B25="",$E25="",$H25="",$I25="",$I25=$R$8),"",IFERROR($E25*$H25,""))</f>
        <v/>
      </c>
      <c r="M25" s="18">
        <f>IF(OR($B25="",$E25="",$I25&lt;&gt;$R$7,$F25&lt;&gt;$S$5),"",IFERROR($E25,""))</f>
        <v/>
      </c>
      <c r="N25" s="18">
        <f>IF(OR($B25="",$E25="",$I25&lt;&gt;$R$7,$F25&lt;&gt;$S$6),"",IFERROR($E25,""))</f>
        <v/>
      </c>
    </row>
    <row r="26" ht="22" customHeight="1">
      <c r="A26" s="24" t="n"/>
      <c r="B26" s="12" t="n"/>
      <c r="C26" s="12" t="n"/>
      <c r="D26" s="13" t="n"/>
      <c r="E26" s="14" t="n"/>
      <c r="F26" s="15" t="n"/>
      <c r="G26" s="16" t="n"/>
      <c r="H26" s="19">
        <f>IF(OR($B26="",$G26=""),"",IFERROR(1-$G26,""))</f>
        <v/>
      </c>
      <c r="I26" s="15" t="n"/>
      <c r="J26" s="15" t="n"/>
      <c r="K26" s="20">
        <f>IF(OR($B26="",$E26="",$G26="",$I26="",$I26=$R$8),"",IFERROR($E26*$G26,""))</f>
        <v/>
      </c>
      <c r="L26" s="20">
        <f>IF(OR($B26="",$E26="",$H26="",$I26="",$I26=$R$8),"",IFERROR($E26*$H26,""))</f>
        <v/>
      </c>
      <c r="M26" s="20">
        <f>IF(OR($B26="",$E26="",$I26&lt;&gt;$R$7,$F26&lt;&gt;$S$5),"",IFERROR($E26,""))</f>
        <v/>
      </c>
      <c r="N26" s="20">
        <f>IF(OR($B26="",$E26="",$I26&lt;&gt;$R$7,$F26&lt;&gt;$S$6),"",IFERROR($E26,""))</f>
        <v/>
      </c>
    </row>
    <row r="27" ht="22" customHeight="1">
      <c r="A27" s="24" t="n"/>
      <c r="B27" s="12" t="n"/>
      <c r="C27" s="12" t="n"/>
      <c r="D27" s="13" t="n"/>
      <c r="E27" s="14" t="n"/>
      <c r="F27" s="15" t="n"/>
      <c r="G27" s="16" t="n"/>
      <c r="H27" s="17">
        <f>IF(OR($B27="",$G27=""),"",IFERROR(1-$G27,""))</f>
        <v/>
      </c>
      <c r="I27" s="15" t="n"/>
      <c r="J27" s="15" t="n"/>
      <c r="K27" s="18">
        <f>IF(OR($B27="",$E27="",$G27="",$I27="",$I27=$R$8),"",IFERROR($E27*$G27,""))</f>
        <v/>
      </c>
      <c r="L27" s="18">
        <f>IF(OR($B27="",$E27="",$H27="",$I27="",$I27=$R$8),"",IFERROR($E27*$H27,""))</f>
        <v/>
      </c>
      <c r="M27" s="18">
        <f>IF(OR($B27="",$E27="",$I27&lt;&gt;$R$7,$F27&lt;&gt;$S$5),"",IFERROR($E27,""))</f>
        <v/>
      </c>
      <c r="N27" s="18">
        <f>IF(OR($B27="",$E27="",$I27&lt;&gt;$R$7,$F27&lt;&gt;$S$6),"",IFERROR($E27,""))</f>
        <v/>
      </c>
    </row>
    <row r="28" ht="22" customHeight="1">
      <c r="A28" s="24" t="n"/>
      <c r="B28" s="12" t="n"/>
      <c r="C28" s="12" t="n"/>
      <c r="D28" s="13" t="n"/>
      <c r="E28" s="14" t="n"/>
      <c r="F28" s="15" t="n"/>
      <c r="G28" s="16" t="n"/>
      <c r="H28" s="19">
        <f>IF(OR($B28="",$G28=""),"",IFERROR(1-$G28,""))</f>
        <v/>
      </c>
      <c r="I28" s="15" t="n"/>
      <c r="J28" s="15" t="n"/>
      <c r="K28" s="20">
        <f>IF(OR($B28="",$E28="",$G28="",$I28="",$I28=$R$8),"",IFERROR($E28*$G28,""))</f>
        <v/>
      </c>
      <c r="L28" s="20">
        <f>IF(OR($B28="",$E28="",$H28="",$I28="",$I28=$R$8),"",IFERROR($E28*$H28,""))</f>
        <v/>
      </c>
      <c r="M28" s="20">
        <f>IF(OR($B28="",$E28="",$I28&lt;&gt;$R$7,$F28&lt;&gt;$S$5),"",IFERROR($E28,""))</f>
        <v/>
      </c>
      <c r="N28" s="20">
        <f>IF(OR($B28="",$E28="",$I28&lt;&gt;$R$7,$F28&lt;&gt;$S$6),"",IFERROR($E28,""))</f>
        <v/>
      </c>
    </row>
    <row r="29" ht="22" customHeight="1">
      <c r="A29" s="24" t="n"/>
      <c r="B29" s="12" t="n"/>
      <c r="C29" s="12" t="n"/>
      <c r="D29" s="13" t="n"/>
      <c r="E29" s="14" t="n"/>
      <c r="F29" s="15" t="n"/>
      <c r="G29" s="16" t="n"/>
      <c r="H29" s="17">
        <f>IF(OR($B29="",$G29=""),"",IFERROR(1-$G29,""))</f>
        <v/>
      </c>
      <c r="I29" s="15" t="n"/>
      <c r="J29" s="15" t="n"/>
      <c r="K29" s="18">
        <f>IF(OR($B29="",$E29="",$G29="",$I29="",$I29=$R$8),"",IFERROR($E29*$G29,""))</f>
        <v/>
      </c>
      <c r="L29" s="18">
        <f>IF(OR($B29="",$E29="",$H29="",$I29="",$I29=$R$8),"",IFERROR($E29*$H29,""))</f>
        <v/>
      </c>
      <c r="M29" s="18">
        <f>IF(OR($B29="",$E29="",$I29&lt;&gt;$R$7,$F29&lt;&gt;$S$5),"",IFERROR($E29,""))</f>
        <v/>
      </c>
      <c r="N29" s="18">
        <f>IF(OR($B29="",$E29="",$I29&lt;&gt;$R$7,$F29&lt;&gt;$S$6),"",IFERROR($E29,""))</f>
        <v/>
      </c>
    </row>
    <row r="30" ht="22" customHeight="1">
      <c r="A30" s="24" t="n"/>
      <c r="B30" s="12" t="n"/>
      <c r="C30" s="12" t="n"/>
      <c r="D30" s="13" t="n"/>
      <c r="E30" s="14" t="n"/>
      <c r="F30" s="15" t="n"/>
      <c r="G30" s="16" t="n"/>
      <c r="H30" s="19">
        <f>IF(OR($B30="",$G30=""),"",IFERROR(1-$G30,""))</f>
        <v/>
      </c>
      <c r="I30" s="15" t="n"/>
      <c r="J30" s="15" t="n"/>
      <c r="K30" s="20">
        <f>IF(OR($B30="",$E30="",$G30="",$I30="",$I30=$R$8),"",IFERROR($E30*$G30,""))</f>
        <v/>
      </c>
      <c r="L30" s="20">
        <f>IF(OR($B30="",$E30="",$H30="",$I30="",$I30=$R$8),"",IFERROR($E30*$H30,""))</f>
        <v/>
      </c>
      <c r="M30" s="20">
        <f>IF(OR($B30="",$E30="",$I30&lt;&gt;$R$7,$F30&lt;&gt;$S$5),"",IFERROR($E30,""))</f>
        <v/>
      </c>
      <c r="N30" s="20">
        <f>IF(OR($B30="",$E30="",$I30&lt;&gt;$R$7,$F30&lt;&gt;$S$6),"",IFERROR($E30,""))</f>
        <v/>
      </c>
    </row>
    <row r="31" ht="22" customHeight="1">
      <c r="A31" s="24" t="n"/>
      <c r="B31" s="12" t="n"/>
      <c r="C31" s="12" t="n"/>
      <c r="D31" s="13" t="n"/>
      <c r="E31" s="14" t="n"/>
      <c r="F31" s="15" t="n"/>
      <c r="G31" s="16" t="n"/>
      <c r="H31" s="17">
        <f>IF(OR($B31="",$G31=""),"",IFERROR(1-$G31,""))</f>
        <v/>
      </c>
      <c r="I31" s="15" t="n"/>
      <c r="J31" s="15" t="n"/>
      <c r="K31" s="18">
        <f>IF(OR($B31="",$E31="",$G31="",$I31="",$I31=$R$8),"",IFERROR($E31*$G31,""))</f>
        <v/>
      </c>
      <c r="L31" s="18">
        <f>IF(OR($B31="",$E31="",$H31="",$I31="",$I31=$R$8),"",IFERROR($E31*$H31,""))</f>
        <v/>
      </c>
      <c r="M31" s="18">
        <f>IF(OR($B31="",$E31="",$I31&lt;&gt;$R$7,$F31&lt;&gt;$S$5),"",IFERROR($E31,""))</f>
        <v/>
      </c>
      <c r="N31" s="18">
        <f>IF(OR($B31="",$E31="",$I31&lt;&gt;$R$7,$F31&lt;&gt;$S$6),"",IFERROR($E31,""))</f>
        <v/>
      </c>
    </row>
    <row r="32" ht="22" customHeight="1">
      <c r="A32" s="24" t="n"/>
      <c r="B32" s="12" t="n"/>
      <c r="C32" s="12" t="n"/>
      <c r="D32" s="13" t="n"/>
      <c r="E32" s="14" t="n"/>
      <c r="F32" s="15" t="n"/>
      <c r="G32" s="16" t="n"/>
      <c r="H32" s="19">
        <f>IF(OR($B32="",$G32=""),"",IFERROR(1-$G32,""))</f>
        <v/>
      </c>
      <c r="I32" s="15" t="n"/>
      <c r="J32" s="15" t="n"/>
      <c r="K32" s="20">
        <f>IF(OR($B32="",$E32="",$G32="",$I32="",$I32=$R$8),"",IFERROR($E32*$G32,""))</f>
        <v/>
      </c>
      <c r="L32" s="20">
        <f>IF(OR($B32="",$E32="",$H32="",$I32="",$I32=$R$8),"",IFERROR($E32*$H32,""))</f>
        <v/>
      </c>
      <c r="M32" s="20">
        <f>IF(OR($B32="",$E32="",$I32&lt;&gt;$R$7,$F32&lt;&gt;$S$5),"",IFERROR($E32,""))</f>
        <v/>
      </c>
      <c r="N32" s="20">
        <f>IF(OR($B32="",$E32="",$I32&lt;&gt;$R$7,$F32&lt;&gt;$S$6),"",IFERROR($E32,""))</f>
        <v/>
      </c>
    </row>
    <row r="33" ht="22" customHeight="1">
      <c r="A33" s="24" t="n"/>
      <c r="B33" s="12" t="n"/>
      <c r="C33" s="12" t="n"/>
      <c r="D33" s="13" t="n"/>
      <c r="E33" s="14" t="n"/>
      <c r="F33" s="15" t="n"/>
      <c r="G33" s="16" t="n"/>
      <c r="H33" s="17">
        <f>IF(OR($B33="",$G33=""),"",IFERROR(1-$G33,""))</f>
        <v/>
      </c>
      <c r="I33" s="15" t="n"/>
      <c r="J33" s="15" t="n"/>
      <c r="K33" s="18">
        <f>IF(OR($B33="",$E33="",$G33="",$I33="",$I33=$R$8),"",IFERROR($E33*$G33,""))</f>
        <v/>
      </c>
      <c r="L33" s="18">
        <f>IF(OR($B33="",$E33="",$H33="",$I33="",$I33=$R$8),"",IFERROR($E33*$H33,""))</f>
        <v/>
      </c>
      <c r="M33" s="18">
        <f>IF(OR($B33="",$E33="",$I33&lt;&gt;$R$7,$F33&lt;&gt;$S$5),"",IFERROR($E33,""))</f>
        <v/>
      </c>
      <c r="N33" s="18">
        <f>IF(OR($B33="",$E33="",$I33&lt;&gt;$R$7,$F33&lt;&gt;$S$6),"",IFERROR($E33,""))</f>
        <v/>
      </c>
    </row>
    <row r="34" ht="22" customHeight="1">
      <c r="A34" s="24" t="n"/>
      <c r="B34" s="12" t="n"/>
      <c r="C34" s="12" t="n"/>
      <c r="D34" s="13" t="n"/>
      <c r="E34" s="14" t="n"/>
      <c r="F34" s="15" t="n"/>
      <c r="G34" s="16" t="n"/>
      <c r="H34" s="19">
        <f>IF(OR($B34="",$G34=""),"",IFERROR(1-$G34,""))</f>
        <v/>
      </c>
      <c r="I34" s="15" t="n"/>
      <c r="J34" s="15" t="n"/>
      <c r="K34" s="20">
        <f>IF(OR($B34="",$E34="",$G34="",$I34="",$I34=$R$8),"",IFERROR($E34*$G34,""))</f>
        <v/>
      </c>
      <c r="L34" s="20">
        <f>IF(OR($B34="",$E34="",$H34="",$I34="",$I34=$R$8),"",IFERROR($E34*$H34,""))</f>
        <v/>
      </c>
      <c r="M34" s="20">
        <f>IF(OR($B34="",$E34="",$I34&lt;&gt;$R$7,$F34&lt;&gt;$S$5),"",IFERROR($E34,""))</f>
        <v/>
      </c>
      <c r="N34" s="20">
        <f>IF(OR($B34="",$E34="",$I34&lt;&gt;$R$7,$F34&lt;&gt;$S$6),"",IFERROR($E34,""))</f>
        <v/>
      </c>
    </row>
    <row r="35" ht="22" customHeight="1">
      <c r="A35" s="24" t="n"/>
      <c r="B35" s="12" t="n"/>
      <c r="C35" s="12" t="n"/>
      <c r="D35" s="13" t="n"/>
      <c r="E35" s="14" t="n"/>
      <c r="F35" s="15" t="n"/>
      <c r="G35" s="16" t="n"/>
      <c r="H35" s="17">
        <f>IF(OR($B35="",$G35=""),"",IFERROR(1-$G35,""))</f>
        <v/>
      </c>
      <c r="I35" s="15" t="n"/>
      <c r="J35" s="15" t="n"/>
      <c r="K35" s="18">
        <f>IF(OR($B35="",$E35="",$G35="",$I35="",$I35=$R$8),"",IFERROR($E35*$G35,""))</f>
        <v/>
      </c>
      <c r="L35" s="18">
        <f>IF(OR($B35="",$E35="",$H35="",$I35="",$I35=$R$8),"",IFERROR($E35*$H35,""))</f>
        <v/>
      </c>
      <c r="M35" s="18">
        <f>IF(OR($B35="",$E35="",$I35&lt;&gt;$R$7,$F35&lt;&gt;$S$5),"",IFERROR($E35,""))</f>
        <v/>
      </c>
      <c r="N35" s="18">
        <f>IF(OR($B35="",$E35="",$I35&lt;&gt;$R$7,$F35&lt;&gt;$S$6),"",IFERROR($E35,""))</f>
        <v/>
      </c>
    </row>
    <row r="36" ht="22" customHeight="1">
      <c r="A36" s="24" t="n"/>
      <c r="B36" s="12" t="n"/>
      <c r="C36" s="12" t="n"/>
      <c r="D36" s="13" t="n"/>
      <c r="E36" s="14" t="n"/>
      <c r="F36" s="15" t="n"/>
      <c r="G36" s="16" t="n"/>
      <c r="H36" s="19">
        <f>IF(OR($B36="",$G36=""),"",IFERROR(1-$G36,""))</f>
        <v/>
      </c>
      <c r="I36" s="15" t="n"/>
      <c r="J36" s="15" t="n"/>
      <c r="K36" s="20">
        <f>IF(OR($B36="",$E36="",$G36="",$I36="",$I36=$R$8),"",IFERROR($E36*$G36,""))</f>
        <v/>
      </c>
      <c r="L36" s="20">
        <f>IF(OR($B36="",$E36="",$H36="",$I36="",$I36=$R$8),"",IFERROR($E36*$H36,""))</f>
        <v/>
      </c>
      <c r="M36" s="20">
        <f>IF(OR($B36="",$E36="",$I36&lt;&gt;$R$7,$F36&lt;&gt;$S$5),"",IFERROR($E36,""))</f>
        <v/>
      </c>
      <c r="N36" s="20">
        <f>IF(OR($B36="",$E36="",$I36&lt;&gt;$R$7,$F36&lt;&gt;$S$6),"",IFERROR($E36,""))</f>
        <v/>
      </c>
    </row>
    <row r="37" ht="22" customHeight="1">
      <c r="A37" s="24" t="n"/>
      <c r="B37" s="12" t="n"/>
      <c r="C37" s="12" t="n"/>
      <c r="D37" s="13" t="n"/>
      <c r="E37" s="14" t="n"/>
      <c r="F37" s="15" t="n"/>
      <c r="G37" s="16" t="n"/>
      <c r="H37" s="17">
        <f>IF(OR($B37="",$G37=""),"",IFERROR(1-$G37,""))</f>
        <v/>
      </c>
      <c r="I37" s="15" t="n"/>
      <c r="J37" s="15" t="n"/>
      <c r="K37" s="18">
        <f>IF(OR($B37="",$E37="",$G37="",$I37="",$I37=$R$8),"",IFERROR($E37*$G37,""))</f>
        <v/>
      </c>
      <c r="L37" s="18">
        <f>IF(OR($B37="",$E37="",$H37="",$I37="",$I37=$R$8),"",IFERROR($E37*$H37,""))</f>
        <v/>
      </c>
      <c r="M37" s="18">
        <f>IF(OR($B37="",$E37="",$I37&lt;&gt;$R$7,$F37&lt;&gt;$S$5),"",IFERROR($E37,""))</f>
        <v/>
      </c>
      <c r="N37" s="18">
        <f>IF(OR($B37="",$E37="",$I37&lt;&gt;$R$7,$F37&lt;&gt;$S$6),"",IFERROR($E37,""))</f>
        <v/>
      </c>
    </row>
    <row r="38" ht="22" customHeight="1">
      <c r="A38" s="24" t="n"/>
      <c r="B38" s="12" t="n"/>
      <c r="C38" s="12" t="n"/>
      <c r="D38" s="13" t="n"/>
      <c r="E38" s="14" t="n"/>
      <c r="F38" s="15" t="n"/>
      <c r="G38" s="16" t="n"/>
      <c r="H38" s="19">
        <f>IF(OR($B38="",$G38=""),"",IFERROR(1-$G38,""))</f>
        <v/>
      </c>
      <c r="I38" s="15" t="n"/>
      <c r="J38" s="15" t="n"/>
      <c r="K38" s="20">
        <f>IF(OR($B38="",$E38="",$G38="",$I38="",$I38=$R$8),"",IFERROR($E38*$G38,""))</f>
        <v/>
      </c>
      <c r="L38" s="20">
        <f>IF(OR($B38="",$E38="",$H38="",$I38="",$I38=$R$8),"",IFERROR($E38*$H38,""))</f>
        <v/>
      </c>
      <c r="M38" s="20">
        <f>IF(OR($B38="",$E38="",$I38&lt;&gt;$R$7,$F38&lt;&gt;$S$5),"",IFERROR($E38,""))</f>
        <v/>
      </c>
      <c r="N38" s="20">
        <f>IF(OR($B38="",$E38="",$I38&lt;&gt;$R$7,$F38&lt;&gt;$S$6),"",IFERROR($E38,""))</f>
        <v/>
      </c>
    </row>
    <row r="39" ht="22" customHeight="1">
      <c r="A39" s="24" t="n"/>
      <c r="B39" s="12" t="n"/>
      <c r="C39" s="12" t="n"/>
      <c r="D39" s="13" t="n"/>
      <c r="E39" s="14" t="n"/>
      <c r="F39" s="15" t="n"/>
      <c r="G39" s="16" t="n"/>
      <c r="H39" s="17">
        <f>IF(OR($B39="",$G39=""),"",IFERROR(1-$G39,""))</f>
        <v/>
      </c>
      <c r="I39" s="15" t="n"/>
      <c r="J39" s="15" t="n"/>
      <c r="K39" s="18">
        <f>IF(OR($B39="",$E39="",$G39="",$I39="",$I39=$R$8),"",IFERROR($E39*$G39,""))</f>
        <v/>
      </c>
      <c r="L39" s="18">
        <f>IF(OR($B39="",$E39="",$H39="",$I39="",$I39=$R$8),"",IFERROR($E39*$H39,""))</f>
        <v/>
      </c>
      <c r="M39" s="18">
        <f>IF(OR($B39="",$E39="",$I39&lt;&gt;$R$7,$F39&lt;&gt;$S$5),"",IFERROR($E39,""))</f>
        <v/>
      </c>
      <c r="N39" s="18">
        <f>IF(OR($B39="",$E39="",$I39&lt;&gt;$R$7,$F39&lt;&gt;$S$6),"",IFERROR($E39,""))</f>
        <v/>
      </c>
    </row>
    <row r="40" ht="22" customHeight="1">
      <c r="A40" s="24" t="n"/>
      <c r="B40" s="12" t="n"/>
      <c r="C40" s="12" t="n"/>
      <c r="D40" s="13" t="n"/>
      <c r="E40" s="14" t="n"/>
      <c r="F40" s="15" t="n"/>
      <c r="G40" s="16" t="n"/>
      <c r="H40" s="19">
        <f>IF(OR($B40="",$G40=""),"",IFERROR(1-$G40,""))</f>
        <v/>
      </c>
      <c r="I40" s="15" t="n"/>
      <c r="J40" s="15" t="n"/>
      <c r="K40" s="20">
        <f>IF(OR($B40="",$E40="",$G40="",$I40="",$I40=$R$8),"",IFERROR($E40*$G40,""))</f>
        <v/>
      </c>
      <c r="L40" s="20">
        <f>IF(OR($B40="",$E40="",$H40="",$I40="",$I40=$R$8),"",IFERROR($E40*$H40,""))</f>
        <v/>
      </c>
      <c r="M40" s="20">
        <f>IF(OR($B40="",$E40="",$I40&lt;&gt;$R$7,$F40&lt;&gt;$S$5),"",IFERROR($E40,""))</f>
        <v/>
      </c>
      <c r="N40" s="20">
        <f>IF(OR($B40="",$E40="",$I40&lt;&gt;$R$7,$F40&lt;&gt;$S$6),"",IFERROR($E40,""))</f>
        <v/>
      </c>
    </row>
    <row r="41" ht="22" customHeight="1">
      <c r="A41" s="24" t="n"/>
      <c r="B41" s="12" t="n"/>
      <c r="C41" s="12" t="n"/>
      <c r="D41" s="13" t="n"/>
      <c r="E41" s="14" t="n"/>
      <c r="F41" s="15" t="n"/>
      <c r="G41" s="16" t="n"/>
      <c r="H41" s="17">
        <f>IF(OR($B41="",$G41=""),"",IFERROR(1-$G41,""))</f>
        <v/>
      </c>
      <c r="I41" s="15" t="n"/>
      <c r="J41" s="15" t="n"/>
      <c r="K41" s="18">
        <f>IF(OR($B41="",$E41="",$G41="",$I41="",$I41=$R$8),"",IFERROR($E41*$G41,""))</f>
        <v/>
      </c>
      <c r="L41" s="18">
        <f>IF(OR($B41="",$E41="",$H41="",$I41="",$I41=$R$8),"",IFERROR($E41*$H41,""))</f>
        <v/>
      </c>
      <c r="M41" s="18">
        <f>IF(OR($B41="",$E41="",$I41&lt;&gt;$R$7,$F41&lt;&gt;$S$5),"",IFERROR($E41,""))</f>
        <v/>
      </c>
      <c r="N41" s="18">
        <f>IF(OR($B41="",$E41="",$I41&lt;&gt;$R$7,$F41&lt;&gt;$S$6),"",IFERROR($E41,""))</f>
        <v/>
      </c>
    </row>
    <row r="42" ht="22" customHeight="1">
      <c r="A42" s="24" t="n"/>
      <c r="B42" s="12" t="n"/>
      <c r="C42" s="12" t="n"/>
      <c r="D42" s="13" t="n"/>
      <c r="E42" s="14" t="n"/>
      <c r="F42" s="15" t="n"/>
      <c r="G42" s="16" t="n"/>
      <c r="H42" s="19">
        <f>IF(OR($B42="",$G42=""),"",IFERROR(1-$G42,""))</f>
        <v/>
      </c>
      <c r="I42" s="15" t="n"/>
      <c r="J42" s="15" t="n"/>
      <c r="K42" s="20">
        <f>IF(OR($B42="",$E42="",$G42="",$I42="",$I42=$R$8),"",IFERROR($E42*$G42,""))</f>
        <v/>
      </c>
      <c r="L42" s="20">
        <f>IF(OR($B42="",$E42="",$H42="",$I42="",$I42=$R$8),"",IFERROR($E42*$H42,""))</f>
        <v/>
      </c>
      <c r="M42" s="20">
        <f>IF(OR($B42="",$E42="",$I42&lt;&gt;$R$7,$F42&lt;&gt;$S$5),"",IFERROR($E42,""))</f>
        <v/>
      </c>
      <c r="N42" s="20">
        <f>IF(OR($B42="",$E42="",$I42&lt;&gt;$R$7,$F42&lt;&gt;$S$6),"",IFERROR($E42,""))</f>
        <v/>
      </c>
    </row>
    <row r="43" ht="22" customHeight="1">
      <c r="A43" s="24" t="n"/>
      <c r="B43" s="12" t="n"/>
      <c r="C43" s="12" t="n"/>
      <c r="D43" s="13" t="n"/>
      <c r="E43" s="14" t="n"/>
      <c r="F43" s="15" t="n"/>
      <c r="G43" s="16" t="n"/>
      <c r="H43" s="17">
        <f>IF(OR($B43="",$G43=""),"",IFERROR(1-$G43,""))</f>
        <v/>
      </c>
      <c r="I43" s="15" t="n"/>
      <c r="J43" s="15" t="n"/>
      <c r="K43" s="18">
        <f>IF(OR($B43="",$E43="",$G43="",$I43="",$I43=$R$8),"",IFERROR($E43*$G43,""))</f>
        <v/>
      </c>
      <c r="L43" s="18">
        <f>IF(OR($B43="",$E43="",$H43="",$I43="",$I43=$R$8),"",IFERROR($E43*$H43,""))</f>
        <v/>
      </c>
      <c r="M43" s="18">
        <f>IF(OR($B43="",$E43="",$I43&lt;&gt;$R$7,$F43&lt;&gt;$S$5),"",IFERROR($E43,""))</f>
        <v/>
      </c>
      <c r="N43" s="18">
        <f>IF(OR($B43="",$E43="",$I43&lt;&gt;$R$7,$F43&lt;&gt;$S$6),"",IFERROR($E43,""))</f>
        <v/>
      </c>
    </row>
    <row r="44" ht="22" customHeight="1">
      <c r="A44" s="24" t="n"/>
      <c r="B44" s="12" t="n"/>
      <c r="C44" s="12" t="n"/>
      <c r="D44" s="13" t="n"/>
      <c r="E44" s="14" t="n"/>
      <c r="F44" s="15" t="n"/>
      <c r="G44" s="16" t="n"/>
      <c r="H44" s="19">
        <f>IF(OR($B44="",$G44=""),"",IFERROR(1-$G44,""))</f>
        <v/>
      </c>
      <c r="I44" s="15" t="n"/>
      <c r="J44" s="15" t="n"/>
      <c r="K44" s="20">
        <f>IF(OR($B44="",$E44="",$G44="",$I44="",$I44=$R$8),"",IFERROR($E44*$G44,""))</f>
        <v/>
      </c>
      <c r="L44" s="20">
        <f>IF(OR($B44="",$E44="",$H44="",$I44="",$I44=$R$8),"",IFERROR($E44*$H44,""))</f>
        <v/>
      </c>
      <c r="M44" s="20">
        <f>IF(OR($B44="",$E44="",$I44&lt;&gt;$R$7,$F44&lt;&gt;$S$5),"",IFERROR($E44,""))</f>
        <v/>
      </c>
      <c r="N44" s="20">
        <f>IF(OR($B44="",$E44="",$I44&lt;&gt;$R$7,$F44&lt;&gt;$S$6),"",IFERROR($E44,""))</f>
        <v/>
      </c>
    </row>
    <row r="45" ht="22" customHeight="1">
      <c r="A45" s="24" t="n"/>
      <c r="B45" s="12" t="n"/>
      <c r="C45" s="12" t="n"/>
      <c r="D45" s="13" t="n"/>
      <c r="E45" s="14" t="n"/>
      <c r="F45" s="15" t="n"/>
      <c r="G45" s="16" t="n"/>
      <c r="H45" s="17">
        <f>IF(OR($B45="",$G45=""),"",IFERROR(1-$G45,""))</f>
        <v/>
      </c>
      <c r="I45" s="15" t="n"/>
      <c r="J45" s="15" t="n"/>
      <c r="K45" s="18">
        <f>IF(OR($B45="",$E45="",$G45="",$I45="",$I45=$R$8),"",IFERROR($E45*$G45,""))</f>
        <v/>
      </c>
      <c r="L45" s="18">
        <f>IF(OR($B45="",$E45="",$H45="",$I45="",$I45=$R$8),"",IFERROR($E45*$H45,""))</f>
        <v/>
      </c>
      <c r="M45" s="18">
        <f>IF(OR($B45="",$E45="",$I45&lt;&gt;$R$7,$F45&lt;&gt;$S$5),"",IFERROR($E45,""))</f>
        <v/>
      </c>
      <c r="N45" s="18">
        <f>IF(OR($B45="",$E45="",$I45&lt;&gt;$R$7,$F45&lt;&gt;$S$6),"",IFERROR($E45,""))</f>
        <v/>
      </c>
    </row>
    <row r="46" ht="22" customHeight="1">
      <c r="A46" s="24" t="n"/>
      <c r="B46" s="12" t="n"/>
      <c r="C46" s="12" t="n"/>
      <c r="D46" s="13" t="n"/>
      <c r="E46" s="14" t="n"/>
      <c r="F46" s="15" t="n"/>
      <c r="G46" s="16" t="n"/>
      <c r="H46" s="19">
        <f>IF(OR($B46="",$G46=""),"",IFERROR(1-$G46,""))</f>
        <v/>
      </c>
      <c r="I46" s="15" t="n"/>
      <c r="J46" s="15" t="n"/>
      <c r="K46" s="20">
        <f>IF(OR($B46="",$E46="",$G46="",$I46="",$I46=$R$8),"",IFERROR($E46*$G46,""))</f>
        <v/>
      </c>
      <c r="L46" s="20">
        <f>IF(OR($B46="",$E46="",$H46="",$I46="",$I46=$R$8),"",IFERROR($E46*$H46,""))</f>
        <v/>
      </c>
      <c r="M46" s="20">
        <f>IF(OR($B46="",$E46="",$I46&lt;&gt;$R$7,$F46&lt;&gt;$S$5),"",IFERROR($E46,""))</f>
        <v/>
      </c>
      <c r="N46" s="20">
        <f>IF(OR($B46="",$E46="",$I46&lt;&gt;$R$7,$F46&lt;&gt;$S$6),"",IFERROR($E46,""))</f>
        <v/>
      </c>
    </row>
    <row r="47" ht="22" customHeight="1">
      <c r="A47" s="24" t="n"/>
      <c r="B47" s="12" t="n"/>
      <c r="C47" s="12" t="n"/>
      <c r="D47" s="13" t="n"/>
      <c r="E47" s="14" t="n"/>
      <c r="F47" s="15" t="n"/>
      <c r="G47" s="16" t="n"/>
      <c r="H47" s="17">
        <f>IF(OR($B47="",$G47=""),"",IFERROR(1-$G47,""))</f>
        <v/>
      </c>
      <c r="I47" s="15" t="n"/>
      <c r="J47" s="15" t="n"/>
      <c r="K47" s="18">
        <f>IF(OR($B47="",$E47="",$G47="",$I47="",$I47=$R$8),"",IFERROR($E47*$G47,""))</f>
        <v/>
      </c>
      <c r="L47" s="18">
        <f>IF(OR($B47="",$E47="",$H47="",$I47="",$I47=$R$8),"",IFERROR($E47*$H47,""))</f>
        <v/>
      </c>
      <c r="M47" s="18">
        <f>IF(OR($B47="",$E47="",$I47&lt;&gt;$R$7,$F47&lt;&gt;$S$5),"",IFERROR($E47,""))</f>
        <v/>
      </c>
      <c r="N47" s="18">
        <f>IF(OR($B47="",$E47="",$I47&lt;&gt;$R$7,$F47&lt;&gt;$S$6),"",IFERROR($E47,""))</f>
        <v/>
      </c>
    </row>
    <row r="48" ht="22" customHeight="1">
      <c r="A48" s="24" t="n"/>
      <c r="B48" s="12" t="n"/>
      <c r="C48" s="12" t="n"/>
      <c r="D48" s="13" t="n"/>
      <c r="E48" s="14" t="n"/>
      <c r="F48" s="15" t="n"/>
      <c r="G48" s="16" t="n"/>
      <c r="H48" s="19">
        <f>IF(OR($B48="",$G48=""),"",IFERROR(1-$G48,""))</f>
        <v/>
      </c>
      <c r="I48" s="15" t="n"/>
      <c r="J48" s="15" t="n"/>
      <c r="K48" s="20">
        <f>IF(OR($B48="",$E48="",$G48="",$I48="",$I48=$R$8),"",IFERROR($E48*$G48,""))</f>
        <v/>
      </c>
      <c r="L48" s="20">
        <f>IF(OR($B48="",$E48="",$H48="",$I48="",$I48=$R$8),"",IFERROR($E48*$H48,""))</f>
        <v/>
      </c>
      <c r="M48" s="20">
        <f>IF(OR($B48="",$E48="",$I48&lt;&gt;$R$7,$F48&lt;&gt;$S$5),"",IFERROR($E48,""))</f>
        <v/>
      </c>
      <c r="N48" s="20">
        <f>IF(OR($B48="",$E48="",$I48&lt;&gt;$R$7,$F48&lt;&gt;$S$6),"",IFERROR($E48,""))</f>
        <v/>
      </c>
    </row>
    <row r="49" ht="22" customHeight="1">
      <c r="A49" s="24" t="n"/>
      <c r="B49" s="12" t="n"/>
      <c r="C49" s="12" t="n"/>
      <c r="D49" s="13" t="n"/>
      <c r="E49" s="14" t="n"/>
      <c r="F49" s="15" t="n"/>
      <c r="G49" s="16" t="n"/>
      <c r="H49" s="17">
        <f>IF(OR($B49="",$G49=""),"",IFERROR(1-$G49,""))</f>
        <v/>
      </c>
      <c r="I49" s="15" t="n"/>
      <c r="J49" s="15" t="n"/>
      <c r="K49" s="18">
        <f>IF(OR($B49="",$E49="",$G49="",$I49="",$I49=$R$8),"",IFERROR($E49*$G49,""))</f>
        <v/>
      </c>
      <c r="L49" s="18">
        <f>IF(OR($B49="",$E49="",$H49="",$I49="",$I49=$R$8),"",IFERROR($E49*$H49,""))</f>
        <v/>
      </c>
      <c r="M49" s="18">
        <f>IF(OR($B49="",$E49="",$I49&lt;&gt;$R$7,$F49&lt;&gt;$S$5),"",IFERROR($E49,""))</f>
        <v/>
      </c>
      <c r="N49" s="18">
        <f>IF(OR($B49="",$E49="",$I49&lt;&gt;$R$7,$F49&lt;&gt;$S$6),"",IFERROR($E49,""))</f>
        <v/>
      </c>
    </row>
    <row r="50" ht="22" customHeight="1">
      <c r="A50" s="24" t="n"/>
      <c r="B50" s="12" t="n"/>
      <c r="C50" s="12" t="n"/>
      <c r="D50" s="13" t="n"/>
      <c r="E50" s="14" t="n"/>
      <c r="F50" s="15" t="n"/>
      <c r="G50" s="16" t="n"/>
      <c r="H50" s="19">
        <f>IF(OR($B50="",$G50=""),"",IFERROR(1-$G50,""))</f>
        <v/>
      </c>
      <c r="I50" s="15" t="n"/>
      <c r="J50" s="15" t="n"/>
      <c r="K50" s="20">
        <f>IF(OR($B50="",$E50="",$G50="",$I50="",$I50=$R$8),"",IFERROR($E50*$G50,""))</f>
        <v/>
      </c>
      <c r="L50" s="20">
        <f>IF(OR($B50="",$E50="",$H50="",$I50="",$I50=$R$8),"",IFERROR($E50*$H50,""))</f>
        <v/>
      </c>
      <c r="M50" s="20">
        <f>IF(OR($B50="",$E50="",$I50&lt;&gt;$R$7,$F50&lt;&gt;$S$5),"",IFERROR($E50,""))</f>
        <v/>
      </c>
      <c r="N50" s="20">
        <f>IF(OR($B50="",$E50="",$I50&lt;&gt;$R$7,$F50&lt;&gt;$S$6),"",IFERROR($E50,""))</f>
        <v/>
      </c>
    </row>
    <row r="51" ht="22" customHeight="1">
      <c r="A51" s="24" t="n"/>
      <c r="B51" s="12" t="n"/>
      <c r="C51" s="12" t="n"/>
      <c r="D51" s="13" t="n"/>
      <c r="E51" s="14" t="n"/>
      <c r="F51" s="15" t="n"/>
      <c r="G51" s="16" t="n"/>
      <c r="H51" s="17">
        <f>IF(OR($B51="",$G51=""),"",IFERROR(1-$G51,""))</f>
        <v/>
      </c>
      <c r="I51" s="15" t="n"/>
      <c r="J51" s="15" t="n"/>
      <c r="K51" s="18">
        <f>IF(OR($B51="",$E51="",$G51="",$I51="",$I51=$R$8),"",IFERROR($E51*$G51,""))</f>
        <v/>
      </c>
      <c r="L51" s="18">
        <f>IF(OR($B51="",$E51="",$H51="",$I51="",$I51=$R$8),"",IFERROR($E51*$H51,""))</f>
        <v/>
      </c>
      <c r="M51" s="18">
        <f>IF(OR($B51="",$E51="",$I51&lt;&gt;$R$7,$F51&lt;&gt;$S$5),"",IFERROR($E51,""))</f>
        <v/>
      </c>
      <c r="N51" s="18">
        <f>IF(OR($B51="",$E51="",$I51&lt;&gt;$R$7,$F51&lt;&gt;$S$6),"",IFERROR($E51,""))</f>
        <v/>
      </c>
    </row>
    <row r="52" ht="22" customHeight="1">
      <c r="A52" s="24" t="n"/>
      <c r="B52" s="12" t="n"/>
      <c r="C52" s="12" t="n"/>
      <c r="D52" s="13" t="n"/>
      <c r="E52" s="14" t="n"/>
      <c r="F52" s="15" t="n"/>
      <c r="G52" s="16" t="n"/>
      <c r="H52" s="19">
        <f>IF(OR($B52="",$G52=""),"",IFERROR(1-$G52,""))</f>
        <v/>
      </c>
      <c r="I52" s="15" t="n"/>
      <c r="J52" s="15" t="n"/>
      <c r="K52" s="20">
        <f>IF(OR($B52="",$E52="",$G52="",$I52="",$I52=$R$8),"",IFERROR($E52*$G52,""))</f>
        <v/>
      </c>
      <c r="L52" s="20">
        <f>IF(OR($B52="",$E52="",$H52="",$I52="",$I52=$R$8),"",IFERROR($E52*$H52,""))</f>
        <v/>
      </c>
      <c r="M52" s="20">
        <f>IF(OR($B52="",$E52="",$I52&lt;&gt;$R$7,$F52&lt;&gt;$S$5),"",IFERROR($E52,""))</f>
        <v/>
      </c>
      <c r="N52" s="20">
        <f>IF(OR($B52="",$E52="",$I52&lt;&gt;$R$7,$F52&lt;&gt;$S$6),"",IFERROR($E52,""))</f>
        <v/>
      </c>
    </row>
    <row r="53" ht="22" customHeight="1">
      <c r="A53" s="24" t="n"/>
      <c r="B53" s="12" t="n"/>
      <c r="C53" s="12" t="n"/>
      <c r="D53" s="13" t="n"/>
      <c r="E53" s="14" t="n"/>
      <c r="F53" s="15" t="n"/>
      <c r="G53" s="16" t="n"/>
      <c r="H53" s="17">
        <f>IF(OR($B53="",$G53=""),"",IFERROR(1-$G53,""))</f>
        <v/>
      </c>
      <c r="I53" s="15" t="n"/>
      <c r="J53" s="15" t="n"/>
      <c r="K53" s="18">
        <f>IF(OR($B53="",$E53="",$G53="",$I53="",$I53=$R$8),"",IFERROR($E53*$G53,""))</f>
        <v/>
      </c>
      <c r="L53" s="18">
        <f>IF(OR($B53="",$E53="",$H53="",$I53="",$I53=$R$8),"",IFERROR($E53*$H53,""))</f>
        <v/>
      </c>
      <c r="M53" s="18">
        <f>IF(OR($B53="",$E53="",$I53&lt;&gt;$R$7,$F53&lt;&gt;$S$5),"",IFERROR($E53,""))</f>
        <v/>
      </c>
      <c r="N53" s="18">
        <f>IF(OR($B53="",$E53="",$I53&lt;&gt;$R$7,$F53&lt;&gt;$S$6),"",IFERROR($E53,""))</f>
        <v/>
      </c>
    </row>
    <row r="54" ht="22" customHeight="1">
      <c r="A54" s="24" t="n"/>
      <c r="B54" s="12" t="n"/>
      <c r="C54" s="12" t="n"/>
      <c r="D54" s="13" t="n"/>
      <c r="E54" s="14" t="n"/>
      <c r="F54" s="15" t="n"/>
      <c r="G54" s="16" t="n"/>
      <c r="H54" s="19">
        <f>IF(OR($B54="",$G54=""),"",IFERROR(1-$G54,""))</f>
        <v/>
      </c>
      <c r="I54" s="15" t="n"/>
      <c r="J54" s="15" t="n"/>
      <c r="K54" s="20">
        <f>IF(OR($B54="",$E54="",$G54="",$I54="",$I54=$R$8),"",IFERROR($E54*$G54,""))</f>
        <v/>
      </c>
      <c r="L54" s="20">
        <f>IF(OR($B54="",$E54="",$H54="",$I54="",$I54=$R$8),"",IFERROR($E54*$H54,""))</f>
        <v/>
      </c>
      <c r="M54" s="20">
        <f>IF(OR($B54="",$E54="",$I54&lt;&gt;$R$7,$F54&lt;&gt;$S$5),"",IFERROR($E54,""))</f>
        <v/>
      </c>
      <c r="N54" s="20">
        <f>IF(OR($B54="",$E54="",$I54&lt;&gt;$R$7,$F54&lt;&gt;$S$6),"",IFERROR($E54,""))</f>
        <v/>
      </c>
    </row>
    <row r="55" ht="22" customHeight="1">
      <c r="A55" s="24" t="n"/>
      <c r="B55" s="12" t="n"/>
      <c r="C55" s="12" t="n"/>
      <c r="D55" s="13" t="n"/>
      <c r="E55" s="14" t="n"/>
      <c r="F55" s="15" t="n"/>
      <c r="G55" s="16" t="n"/>
      <c r="H55" s="17">
        <f>IF(OR($B55="",$G55=""),"",IFERROR(1-$G55,""))</f>
        <v/>
      </c>
      <c r="I55" s="15" t="n"/>
      <c r="J55" s="15" t="n"/>
      <c r="K55" s="18">
        <f>IF(OR($B55="",$E55="",$G55="",$I55="",$I55=$R$8),"",IFERROR($E55*$G55,""))</f>
        <v/>
      </c>
      <c r="L55" s="18">
        <f>IF(OR($B55="",$E55="",$H55="",$I55="",$I55=$R$8),"",IFERROR($E55*$H55,""))</f>
        <v/>
      </c>
      <c r="M55" s="18">
        <f>IF(OR($B55="",$E55="",$I55&lt;&gt;$R$7,$F55&lt;&gt;$S$5),"",IFERROR($E55,""))</f>
        <v/>
      </c>
      <c r="N55" s="18">
        <f>IF(OR($B55="",$E55="",$I55&lt;&gt;$R$7,$F55&lt;&gt;$S$6),"",IFERROR($E55,""))</f>
        <v/>
      </c>
    </row>
    <row r="56" ht="22" customHeight="1">
      <c r="A56" s="24" t="n"/>
      <c r="B56" s="12" t="n"/>
      <c r="C56" s="12" t="n"/>
      <c r="D56" s="13" t="n"/>
      <c r="E56" s="14" t="n"/>
      <c r="F56" s="15" t="n"/>
      <c r="G56" s="16" t="n"/>
      <c r="H56" s="19">
        <f>IF(OR($B56="",$G56=""),"",IFERROR(1-$G56,""))</f>
        <v/>
      </c>
      <c r="I56" s="15" t="n"/>
      <c r="J56" s="15" t="n"/>
      <c r="K56" s="20">
        <f>IF(OR($B56="",$E56="",$G56="",$I56="",$I56=$R$8),"",IFERROR($E56*$G56,""))</f>
        <v/>
      </c>
      <c r="L56" s="20">
        <f>IF(OR($B56="",$E56="",$H56="",$I56="",$I56=$R$8),"",IFERROR($E56*$H56,""))</f>
        <v/>
      </c>
      <c r="M56" s="20">
        <f>IF(OR($B56="",$E56="",$I56&lt;&gt;$R$7,$F56&lt;&gt;$S$5),"",IFERROR($E56,""))</f>
        <v/>
      </c>
      <c r="N56" s="20">
        <f>IF(OR($B56="",$E56="",$I56&lt;&gt;$R$7,$F56&lt;&gt;$S$6),"",IFERROR($E56,""))</f>
        <v/>
      </c>
    </row>
    <row r="57" ht="22" customHeight="1">
      <c r="A57" s="24" t="n"/>
      <c r="B57" s="12" t="n"/>
      <c r="C57" s="12" t="n"/>
      <c r="D57" s="13" t="n"/>
      <c r="E57" s="14" t="n"/>
      <c r="F57" s="15" t="n"/>
      <c r="G57" s="16" t="n"/>
      <c r="H57" s="17">
        <f>IF(OR($B57="",$G57=""),"",IFERROR(1-$G57,""))</f>
        <v/>
      </c>
      <c r="I57" s="15" t="n"/>
      <c r="J57" s="15" t="n"/>
      <c r="K57" s="18">
        <f>IF(OR($B57="",$E57="",$G57="",$I57="",$I57=$R$8),"",IFERROR($E57*$G57,""))</f>
        <v/>
      </c>
      <c r="L57" s="18">
        <f>IF(OR($B57="",$E57="",$H57="",$I57="",$I57=$R$8),"",IFERROR($E57*$H57,""))</f>
        <v/>
      </c>
      <c r="M57" s="18">
        <f>IF(OR($B57="",$E57="",$I57&lt;&gt;$R$7,$F57&lt;&gt;$S$5),"",IFERROR($E57,""))</f>
        <v/>
      </c>
      <c r="N57" s="18">
        <f>IF(OR($B57="",$E57="",$I57&lt;&gt;$R$7,$F57&lt;&gt;$S$6),"",IFERROR($E57,""))</f>
        <v/>
      </c>
    </row>
    <row r="58" ht="22" customHeight="1">
      <c r="A58" s="24" t="n"/>
      <c r="B58" s="12" t="n"/>
      <c r="C58" s="12" t="n"/>
      <c r="D58" s="13" t="n"/>
      <c r="E58" s="14" t="n"/>
      <c r="F58" s="15" t="n"/>
      <c r="G58" s="16" t="n"/>
      <c r="H58" s="19">
        <f>IF(OR($B58="",$G58=""),"",IFERROR(1-$G58,""))</f>
        <v/>
      </c>
      <c r="I58" s="15" t="n"/>
      <c r="J58" s="15" t="n"/>
      <c r="K58" s="20">
        <f>IF(OR($B58="",$E58="",$G58="",$I58="",$I58=$R$8),"",IFERROR($E58*$G58,""))</f>
        <v/>
      </c>
      <c r="L58" s="20">
        <f>IF(OR($B58="",$E58="",$H58="",$I58="",$I58=$R$8),"",IFERROR($E58*$H58,""))</f>
        <v/>
      </c>
      <c r="M58" s="20">
        <f>IF(OR($B58="",$E58="",$I58&lt;&gt;$R$7,$F58&lt;&gt;$S$5),"",IFERROR($E58,""))</f>
        <v/>
      </c>
      <c r="N58" s="20">
        <f>IF(OR($B58="",$E58="",$I58&lt;&gt;$R$7,$F58&lt;&gt;$S$6),"",IFERROR($E58,""))</f>
        <v/>
      </c>
    </row>
    <row r="59" ht="22" customHeight="1">
      <c r="A59" s="24" t="n"/>
      <c r="B59" s="12" t="n"/>
      <c r="C59" s="12" t="n"/>
      <c r="D59" s="13" t="n"/>
      <c r="E59" s="14" t="n"/>
      <c r="F59" s="15" t="n"/>
      <c r="G59" s="16" t="n"/>
      <c r="H59" s="17">
        <f>IF(OR($B59="",$G59=""),"",IFERROR(1-$G59,""))</f>
        <v/>
      </c>
      <c r="I59" s="15" t="n"/>
      <c r="J59" s="15" t="n"/>
      <c r="K59" s="18">
        <f>IF(OR($B59="",$E59="",$G59="",$I59="",$I59=$R$8),"",IFERROR($E59*$G59,""))</f>
        <v/>
      </c>
      <c r="L59" s="18">
        <f>IF(OR($B59="",$E59="",$H59="",$I59="",$I59=$R$8),"",IFERROR($E59*$H59,""))</f>
        <v/>
      </c>
      <c r="M59" s="18">
        <f>IF(OR($B59="",$E59="",$I59&lt;&gt;$R$7,$F59&lt;&gt;$S$5),"",IFERROR($E59,""))</f>
        <v/>
      </c>
      <c r="N59" s="18">
        <f>IF(OR($B59="",$E59="",$I59&lt;&gt;$R$7,$F59&lt;&gt;$S$6),"",IFERROR($E59,""))</f>
        <v/>
      </c>
    </row>
    <row r="60" ht="22" customHeight="1">
      <c r="A60" s="24" t="n"/>
      <c r="B60" s="12" t="n"/>
      <c r="C60" s="12" t="n"/>
      <c r="D60" s="13" t="n"/>
      <c r="E60" s="14" t="n"/>
      <c r="F60" s="15" t="n"/>
      <c r="G60" s="16" t="n"/>
      <c r="H60" s="19">
        <f>IF(OR($B60="",$G60=""),"",IFERROR(1-$G60,""))</f>
        <v/>
      </c>
      <c r="I60" s="15" t="n"/>
      <c r="J60" s="15" t="n"/>
      <c r="K60" s="20">
        <f>IF(OR($B60="",$E60="",$G60="",$I60="",$I60=$R$8),"",IFERROR($E60*$G60,""))</f>
        <v/>
      </c>
      <c r="L60" s="20">
        <f>IF(OR($B60="",$E60="",$H60="",$I60="",$I60=$R$8),"",IFERROR($E60*$H60,""))</f>
        <v/>
      </c>
      <c r="M60" s="20">
        <f>IF(OR($B60="",$E60="",$I60&lt;&gt;$R$7,$F60&lt;&gt;$S$5),"",IFERROR($E60,""))</f>
        <v/>
      </c>
      <c r="N60" s="20">
        <f>IF(OR($B60="",$E60="",$I60&lt;&gt;$R$7,$F60&lt;&gt;$S$6),"",IFERROR($E60,""))</f>
        <v/>
      </c>
    </row>
    <row r="61" ht="22" customHeight="1">
      <c r="A61" s="24" t="n"/>
      <c r="B61" s="12" t="n"/>
      <c r="C61" s="12" t="n"/>
      <c r="D61" s="13" t="n"/>
      <c r="E61" s="14" t="n"/>
      <c r="F61" s="15" t="n"/>
      <c r="G61" s="16" t="n"/>
      <c r="H61" s="17">
        <f>IF(OR($B61="",$G61=""),"",IFERROR(1-$G61,""))</f>
        <v/>
      </c>
      <c r="I61" s="15" t="n"/>
      <c r="J61" s="15" t="n"/>
      <c r="K61" s="18">
        <f>IF(OR($B61="",$E61="",$G61="",$I61="",$I61=$R$8),"",IFERROR($E61*$G61,""))</f>
        <v/>
      </c>
      <c r="L61" s="18">
        <f>IF(OR($B61="",$E61="",$H61="",$I61="",$I61=$R$8),"",IFERROR($E61*$H61,""))</f>
        <v/>
      </c>
      <c r="M61" s="18">
        <f>IF(OR($B61="",$E61="",$I61&lt;&gt;$R$7,$F61&lt;&gt;$S$5),"",IFERROR($E61,""))</f>
        <v/>
      </c>
      <c r="N61" s="18">
        <f>IF(OR($B61="",$E61="",$I61&lt;&gt;$R$7,$F61&lt;&gt;$S$6),"",IFERROR($E61,""))</f>
        <v/>
      </c>
    </row>
    <row r="62" ht="22" customHeight="1">
      <c r="A62" s="24" t="n"/>
      <c r="B62" s="12" t="n"/>
      <c r="C62" s="12" t="n"/>
      <c r="D62" s="13" t="n"/>
      <c r="E62" s="14" t="n"/>
      <c r="F62" s="15" t="n"/>
      <c r="G62" s="16" t="n"/>
      <c r="H62" s="19">
        <f>IF(OR($B62="",$G62=""),"",IFERROR(1-$G62,""))</f>
        <v/>
      </c>
      <c r="I62" s="15" t="n"/>
      <c r="J62" s="15" t="n"/>
      <c r="K62" s="20">
        <f>IF(OR($B62="",$E62="",$G62="",$I62="",$I62=$R$8),"",IFERROR($E62*$G62,""))</f>
        <v/>
      </c>
      <c r="L62" s="20">
        <f>IF(OR($B62="",$E62="",$H62="",$I62="",$I62=$R$8),"",IFERROR($E62*$H62,""))</f>
        <v/>
      </c>
      <c r="M62" s="20">
        <f>IF(OR($B62="",$E62="",$I62&lt;&gt;$R$7,$F62&lt;&gt;$S$5),"",IFERROR($E62,""))</f>
        <v/>
      </c>
      <c r="N62" s="20">
        <f>IF(OR($B62="",$E62="",$I62&lt;&gt;$R$7,$F62&lt;&gt;$S$6),"",IFERROR($E62,""))</f>
        <v/>
      </c>
    </row>
    <row r="63" ht="22" customHeight="1">
      <c r="A63" s="24" t="n"/>
      <c r="B63" s="12" t="n"/>
      <c r="C63" s="12" t="n"/>
      <c r="D63" s="13" t="n"/>
      <c r="E63" s="14" t="n"/>
      <c r="F63" s="15" t="n"/>
      <c r="G63" s="16" t="n"/>
      <c r="H63" s="17">
        <f>IF(OR($B63="",$G63=""),"",IFERROR(1-$G63,""))</f>
        <v/>
      </c>
      <c r="I63" s="15" t="n"/>
      <c r="J63" s="15" t="n"/>
      <c r="K63" s="18">
        <f>IF(OR($B63="",$E63="",$G63="",$I63="",$I63=$R$8),"",IFERROR($E63*$G63,""))</f>
        <v/>
      </c>
      <c r="L63" s="18">
        <f>IF(OR($B63="",$E63="",$H63="",$I63="",$I63=$R$8),"",IFERROR($E63*$H63,""))</f>
        <v/>
      </c>
      <c r="M63" s="18">
        <f>IF(OR($B63="",$E63="",$I63&lt;&gt;$R$7,$F63&lt;&gt;$S$5),"",IFERROR($E63,""))</f>
        <v/>
      </c>
      <c r="N63" s="18">
        <f>IF(OR($B63="",$E63="",$I63&lt;&gt;$R$7,$F63&lt;&gt;$S$6),"",IFERROR($E63,""))</f>
        <v/>
      </c>
    </row>
    <row r="64" ht="22" customHeight="1">
      <c r="A64" s="24" t="n"/>
      <c r="B64" s="12" t="n"/>
      <c r="C64" s="12" t="n"/>
      <c r="D64" s="13" t="n"/>
      <c r="E64" s="14" t="n"/>
      <c r="F64" s="15" t="n"/>
      <c r="G64" s="16" t="n"/>
      <c r="H64" s="19">
        <f>IF(OR($B64="",$G64=""),"",IFERROR(1-$G64,""))</f>
        <v/>
      </c>
      <c r="I64" s="15" t="n"/>
      <c r="J64" s="15" t="n"/>
      <c r="K64" s="20">
        <f>IF(OR($B64="",$E64="",$G64="",$I64="",$I64=$R$8),"",IFERROR($E64*$G64,""))</f>
        <v/>
      </c>
      <c r="L64" s="20">
        <f>IF(OR($B64="",$E64="",$H64="",$I64="",$I64=$R$8),"",IFERROR($E64*$H64,""))</f>
        <v/>
      </c>
      <c r="M64" s="20">
        <f>IF(OR($B64="",$E64="",$I64&lt;&gt;$R$7,$F64&lt;&gt;$S$5),"",IFERROR($E64,""))</f>
        <v/>
      </c>
      <c r="N64" s="20">
        <f>IF(OR($B64="",$E64="",$I64&lt;&gt;$R$7,$F64&lt;&gt;$S$6),"",IFERROR($E64,""))</f>
        <v/>
      </c>
    </row>
    <row r="65" ht="22" customHeight="1">
      <c r="A65" s="24" t="n"/>
      <c r="B65" s="12" t="n"/>
      <c r="C65" s="12" t="n"/>
      <c r="D65" s="13" t="n"/>
      <c r="E65" s="14" t="n"/>
      <c r="F65" s="15" t="n"/>
      <c r="G65" s="16" t="n"/>
      <c r="H65" s="17">
        <f>IF(OR($B65="",$G65=""),"",IFERROR(1-$G65,""))</f>
        <v/>
      </c>
      <c r="I65" s="15" t="n"/>
      <c r="J65" s="15" t="n"/>
      <c r="K65" s="18">
        <f>IF(OR($B65="",$E65="",$G65="",$I65="",$I65=$R$8),"",IFERROR($E65*$G65,""))</f>
        <v/>
      </c>
      <c r="L65" s="18">
        <f>IF(OR($B65="",$E65="",$H65="",$I65="",$I65=$R$8),"",IFERROR($E65*$H65,""))</f>
        <v/>
      </c>
      <c r="M65" s="18">
        <f>IF(OR($B65="",$E65="",$I65&lt;&gt;$R$7,$F65&lt;&gt;$S$5),"",IFERROR($E65,""))</f>
        <v/>
      </c>
      <c r="N65" s="18">
        <f>IF(OR($B65="",$E65="",$I65&lt;&gt;$R$7,$F65&lt;&gt;$S$6),"",IFERROR($E65,""))</f>
        <v/>
      </c>
    </row>
    <row r="66" ht="22" customHeight="1">
      <c r="A66" s="24" t="n"/>
      <c r="B66" s="12" t="n"/>
      <c r="C66" s="12" t="n"/>
      <c r="D66" s="13" t="n"/>
      <c r="E66" s="14" t="n"/>
      <c r="F66" s="15" t="n"/>
      <c r="G66" s="16" t="n"/>
      <c r="H66" s="19">
        <f>IF(OR($B66="",$G66=""),"",IFERROR(1-$G66,""))</f>
        <v/>
      </c>
      <c r="I66" s="15" t="n"/>
      <c r="J66" s="15" t="n"/>
      <c r="K66" s="20">
        <f>IF(OR($B66="",$E66="",$G66="",$I66="",$I66=$R$8),"",IFERROR($E66*$G66,""))</f>
        <v/>
      </c>
      <c r="L66" s="20">
        <f>IF(OR($B66="",$E66="",$H66="",$I66="",$I66=$R$8),"",IFERROR($E66*$H66,""))</f>
        <v/>
      </c>
      <c r="M66" s="20">
        <f>IF(OR($B66="",$E66="",$I66&lt;&gt;$R$7,$F66&lt;&gt;$S$5),"",IFERROR($E66,""))</f>
        <v/>
      </c>
      <c r="N66" s="20">
        <f>IF(OR($B66="",$E66="",$I66&lt;&gt;$R$7,$F66&lt;&gt;$S$6),"",IFERROR($E66,""))</f>
        <v/>
      </c>
    </row>
    <row r="67" ht="22" customHeight="1">
      <c r="A67" s="24" t="n"/>
      <c r="B67" s="12" t="n"/>
      <c r="C67" s="12" t="n"/>
      <c r="D67" s="13" t="n"/>
      <c r="E67" s="14" t="n"/>
      <c r="F67" s="15" t="n"/>
      <c r="G67" s="16" t="n"/>
      <c r="H67" s="17">
        <f>IF(OR($B67="",$G67=""),"",IFERROR(1-$G67,""))</f>
        <v/>
      </c>
      <c r="I67" s="15" t="n"/>
      <c r="J67" s="15" t="n"/>
      <c r="K67" s="18">
        <f>IF(OR($B67="",$E67="",$G67="",$I67="",$I67=$R$8),"",IFERROR($E67*$G67,""))</f>
        <v/>
      </c>
      <c r="L67" s="18">
        <f>IF(OR($B67="",$E67="",$H67="",$I67="",$I67=$R$8),"",IFERROR($E67*$H67,""))</f>
        <v/>
      </c>
      <c r="M67" s="18">
        <f>IF(OR($B67="",$E67="",$I67&lt;&gt;$R$7,$F67&lt;&gt;$S$5),"",IFERROR($E67,""))</f>
        <v/>
      </c>
      <c r="N67" s="18">
        <f>IF(OR($B67="",$E67="",$I67&lt;&gt;$R$7,$F67&lt;&gt;$S$6),"",IFERROR($E67,""))</f>
        <v/>
      </c>
    </row>
    <row r="68" ht="22" customHeight="1">
      <c r="A68" s="24" t="n"/>
      <c r="B68" s="12" t="n"/>
      <c r="C68" s="12" t="n"/>
      <c r="D68" s="13" t="n"/>
      <c r="E68" s="14" t="n"/>
      <c r="F68" s="15" t="n"/>
      <c r="G68" s="16" t="n"/>
      <c r="H68" s="19">
        <f>IF(OR($B68="",$G68=""),"",IFERROR(1-$G68,""))</f>
        <v/>
      </c>
      <c r="I68" s="15" t="n"/>
      <c r="J68" s="15" t="n"/>
      <c r="K68" s="20">
        <f>IF(OR($B68="",$E68="",$G68="",$I68="",$I68=$R$8),"",IFERROR($E68*$G68,""))</f>
        <v/>
      </c>
      <c r="L68" s="20">
        <f>IF(OR($B68="",$E68="",$H68="",$I68="",$I68=$R$8),"",IFERROR($E68*$H68,""))</f>
        <v/>
      </c>
      <c r="M68" s="20">
        <f>IF(OR($B68="",$E68="",$I68&lt;&gt;$R$7,$F68&lt;&gt;$S$5),"",IFERROR($E68,""))</f>
        <v/>
      </c>
      <c r="N68" s="20">
        <f>IF(OR($B68="",$E68="",$I68&lt;&gt;$R$7,$F68&lt;&gt;$S$6),"",IFERROR($E68,""))</f>
        <v/>
      </c>
    </row>
    <row r="69" ht="22" customHeight="1">
      <c r="A69" s="24" t="n"/>
      <c r="B69" s="12" t="n"/>
      <c r="C69" s="12" t="n"/>
      <c r="D69" s="13" t="n"/>
      <c r="E69" s="14" t="n"/>
      <c r="F69" s="15" t="n"/>
      <c r="G69" s="16" t="n"/>
      <c r="H69" s="17">
        <f>IF(OR($B69="",$G69=""),"",IFERROR(1-$G69,""))</f>
        <v/>
      </c>
      <c r="I69" s="15" t="n"/>
      <c r="J69" s="15" t="n"/>
      <c r="K69" s="18">
        <f>IF(OR($B69="",$E69="",$G69="",$I69="",$I69=$R$8),"",IFERROR($E69*$G69,""))</f>
        <v/>
      </c>
      <c r="L69" s="18">
        <f>IF(OR($B69="",$E69="",$H69="",$I69="",$I69=$R$8),"",IFERROR($E69*$H69,""))</f>
        <v/>
      </c>
      <c r="M69" s="18">
        <f>IF(OR($B69="",$E69="",$I69&lt;&gt;$R$7,$F69&lt;&gt;$S$5),"",IFERROR($E69,""))</f>
        <v/>
      </c>
      <c r="N69" s="18">
        <f>IF(OR($B69="",$E69="",$I69&lt;&gt;$R$7,$F69&lt;&gt;$S$6),"",IFERROR($E69,""))</f>
        <v/>
      </c>
    </row>
    <row r="70" ht="22" customHeight="1">
      <c r="A70" s="24" t="n"/>
      <c r="B70" s="12" t="n"/>
      <c r="C70" s="12" t="n"/>
      <c r="D70" s="13" t="n"/>
      <c r="E70" s="14" t="n"/>
      <c r="F70" s="15" t="n"/>
      <c r="G70" s="16" t="n"/>
      <c r="H70" s="19">
        <f>IF(OR($B70="",$G70=""),"",IFERROR(1-$G70,""))</f>
        <v/>
      </c>
      <c r="I70" s="15" t="n"/>
      <c r="J70" s="15" t="n"/>
      <c r="K70" s="20">
        <f>IF(OR($B70="",$E70="",$G70="",$I70="",$I70=$R$8),"",IFERROR($E70*$G70,""))</f>
        <v/>
      </c>
      <c r="L70" s="20">
        <f>IF(OR($B70="",$E70="",$H70="",$I70="",$I70=$R$8),"",IFERROR($E70*$H70,""))</f>
        <v/>
      </c>
      <c r="M70" s="20">
        <f>IF(OR($B70="",$E70="",$I70&lt;&gt;$R$7,$F70&lt;&gt;$S$5),"",IFERROR($E70,""))</f>
        <v/>
      </c>
      <c r="N70" s="20">
        <f>IF(OR($B70="",$E70="",$I70&lt;&gt;$R$7,$F70&lt;&gt;$S$6),"",IFERROR($E70,""))</f>
        <v/>
      </c>
    </row>
    <row r="71" ht="22" customHeight="1">
      <c r="A71" s="24" t="n"/>
      <c r="B71" s="12" t="n"/>
      <c r="C71" s="12" t="n"/>
      <c r="D71" s="13" t="n"/>
      <c r="E71" s="14" t="n"/>
      <c r="F71" s="15" t="n"/>
      <c r="G71" s="16" t="n"/>
      <c r="H71" s="17">
        <f>IF(OR($B71="",$G71=""),"",IFERROR(1-$G71,""))</f>
        <v/>
      </c>
      <c r="I71" s="15" t="n"/>
      <c r="J71" s="15" t="n"/>
      <c r="K71" s="18">
        <f>IF(OR($B71="",$E71="",$G71="",$I71="",$I71=$R$8),"",IFERROR($E71*$G71,""))</f>
        <v/>
      </c>
      <c r="L71" s="18">
        <f>IF(OR($B71="",$E71="",$H71="",$I71="",$I71=$R$8),"",IFERROR($E71*$H71,""))</f>
        <v/>
      </c>
      <c r="M71" s="18">
        <f>IF(OR($B71="",$E71="",$I71&lt;&gt;$R$7,$F71&lt;&gt;$S$5),"",IFERROR($E71,""))</f>
        <v/>
      </c>
      <c r="N71" s="18">
        <f>IF(OR($B71="",$E71="",$I71&lt;&gt;$R$7,$F71&lt;&gt;$S$6),"",IFERROR($E71,""))</f>
        <v/>
      </c>
    </row>
    <row r="72" ht="22" customHeight="1">
      <c r="A72" s="24" t="n"/>
      <c r="B72" s="12" t="n"/>
      <c r="C72" s="12" t="n"/>
      <c r="D72" s="13" t="n"/>
      <c r="E72" s="14" t="n"/>
      <c r="F72" s="15" t="n"/>
      <c r="G72" s="16" t="n"/>
      <c r="H72" s="19">
        <f>IF(OR($B72="",$G72=""),"",IFERROR(1-$G72,""))</f>
        <v/>
      </c>
      <c r="I72" s="15" t="n"/>
      <c r="J72" s="15" t="n"/>
      <c r="K72" s="20">
        <f>IF(OR($B72="",$E72="",$G72="",$I72="",$I72=$R$8),"",IFERROR($E72*$G72,""))</f>
        <v/>
      </c>
      <c r="L72" s="20">
        <f>IF(OR($B72="",$E72="",$H72="",$I72="",$I72=$R$8),"",IFERROR($E72*$H72,""))</f>
        <v/>
      </c>
      <c r="M72" s="20">
        <f>IF(OR($B72="",$E72="",$I72&lt;&gt;$R$7,$F72&lt;&gt;$S$5),"",IFERROR($E72,""))</f>
        <v/>
      </c>
      <c r="N72" s="20">
        <f>IF(OR($B72="",$E72="",$I72&lt;&gt;$R$7,$F72&lt;&gt;$S$6),"",IFERROR($E72,""))</f>
        <v/>
      </c>
    </row>
    <row r="73" ht="22" customHeight="1">
      <c r="A73" s="24" t="n"/>
      <c r="B73" s="12" t="n"/>
      <c r="C73" s="12" t="n"/>
      <c r="D73" s="13" t="n"/>
      <c r="E73" s="14" t="n"/>
      <c r="F73" s="15" t="n"/>
      <c r="G73" s="16" t="n"/>
      <c r="H73" s="17">
        <f>IF(OR($B73="",$G73=""),"",IFERROR(1-$G73,""))</f>
        <v/>
      </c>
      <c r="I73" s="15" t="n"/>
      <c r="J73" s="15" t="n"/>
      <c r="K73" s="18">
        <f>IF(OR($B73="",$E73="",$G73="",$I73="",$I73=$R$8),"",IFERROR($E73*$G73,""))</f>
        <v/>
      </c>
      <c r="L73" s="18">
        <f>IF(OR($B73="",$E73="",$H73="",$I73="",$I73=$R$8),"",IFERROR($E73*$H73,""))</f>
        <v/>
      </c>
      <c r="M73" s="18">
        <f>IF(OR($B73="",$E73="",$I73&lt;&gt;$R$7,$F73&lt;&gt;$S$5),"",IFERROR($E73,""))</f>
        <v/>
      </c>
      <c r="N73" s="18">
        <f>IF(OR($B73="",$E73="",$I73&lt;&gt;$R$7,$F73&lt;&gt;$S$6),"",IFERROR($E73,""))</f>
        <v/>
      </c>
    </row>
    <row r="74" ht="22" customHeight="1">
      <c r="A74" s="24" t="n"/>
      <c r="B74" s="12" t="n"/>
      <c r="C74" s="12" t="n"/>
      <c r="D74" s="13" t="n"/>
      <c r="E74" s="14" t="n"/>
      <c r="F74" s="15" t="n"/>
      <c r="G74" s="16" t="n"/>
      <c r="H74" s="19">
        <f>IF(OR($B74="",$G74=""),"",IFERROR(1-$G74,""))</f>
        <v/>
      </c>
      <c r="I74" s="15" t="n"/>
      <c r="J74" s="15" t="n"/>
      <c r="K74" s="20">
        <f>IF(OR($B74="",$E74="",$G74="",$I74="",$I74=$R$8),"",IFERROR($E74*$G74,""))</f>
        <v/>
      </c>
      <c r="L74" s="20">
        <f>IF(OR($B74="",$E74="",$H74="",$I74="",$I74=$R$8),"",IFERROR($E74*$H74,""))</f>
        <v/>
      </c>
      <c r="M74" s="20">
        <f>IF(OR($B74="",$E74="",$I74&lt;&gt;$R$7,$F74&lt;&gt;$S$5),"",IFERROR($E74,""))</f>
        <v/>
      </c>
      <c r="N74" s="20">
        <f>IF(OR($B74="",$E74="",$I74&lt;&gt;$R$7,$F74&lt;&gt;$S$6),"",IFERROR($E74,""))</f>
        <v/>
      </c>
    </row>
    <row r="75" ht="22" customHeight="1">
      <c r="A75" s="24" t="n"/>
      <c r="B75" s="12" t="n"/>
      <c r="C75" s="12" t="n"/>
      <c r="D75" s="13" t="n"/>
      <c r="E75" s="14" t="n"/>
      <c r="F75" s="15" t="n"/>
      <c r="G75" s="16" t="n"/>
      <c r="H75" s="17">
        <f>IF(OR($B75="",$G75=""),"",IFERROR(1-$G75,""))</f>
        <v/>
      </c>
      <c r="I75" s="15" t="n"/>
      <c r="J75" s="15" t="n"/>
      <c r="K75" s="18">
        <f>IF(OR($B75="",$E75="",$G75="",$I75="",$I75=$R$8),"",IFERROR($E75*$G75,""))</f>
        <v/>
      </c>
      <c r="L75" s="18">
        <f>IF(OR($B75="",$E75="",$H75="",$I75="",$I75=$R$8),"",IFERROR($E75*$H75,""))</f>
        <v/>
      </c>
      <c r="M75" s="18">
        <f>IF(OR($B75="",$E75="",$I75&lt;&gt;$R$7,$F75&lt;&gt;$S$5),"",IFERROR($E75,""))</f>
        <v/>
      </c>
      <c r="N75" s="18">
        <f>IF(OR($B75="",$E75="",$I75&lt;&gt;$R$7,$F75&lt;&gt;$S$6),"",IFERROR($E75,""))</f>
        <v/>
      </c>
    </row>
    <row r="76" ht="22" customHeight="1">
      <c r="A76" s="24" t="n"/>
      <c r="B76" s="12" t="n"/>
      <c r="C76" s="12" t="n"/>
      <c r="D76" s="13" t="n"/>
      <c r="E76" s="14" t="n"/>
      <c r="F76" s="15" t="n"/>
      <c r="G76" s="16" t="n"/>
      <c r="H76" s="19">
        <f>IF(OR($B76="",$G76=""),"",IFERROR(1-$G76,""))</f>
        <v/>
      </c>
      <c r="I76" s="15" t="n"/>
      <c r="J76" s="15" t="n"/>
      <c r="K76" s="20">
        <f>IF(OR($B76="",$E76="",$G76="",$I76="",$I76=$R$8),"",IFERROR($E76*$G76,""))</f>
        <v/>
      </c>
      <c r="L76" s="20">
        <f>IF(OR($B76="",$E76="",$H76="",$I76="",$I76=$R$8),"",IFERROR($E76*$H76,""))</f>
        <v/>
      </c>
      <c r="M76" s="20">
        <f>IF(OR($B76="",$E76="",$I76&lt;&gt;$R$7,$F76&lt;&gt;$S$5),"",IFERROR($E76,""))</f>
        <v/>
      </c>
      <c r="N76" s="20">
        <f>IF(OR($B76="",$E76="",$I76&lt;&gt;$R$7,$F76&lt;&gt;$S$6),"",IFERROR($E76,""))</f>
        <v/>
      </c>
    </row>
    <row r="77" ht="22" customHeight="1">
      <c r="A77" s="24" t="n"/>
      <c r="B77" s="12" t="n"/>
      <c r="C77" s="12" t="n"/>
      <c r="D77" s="13" t="n"/>
      <c r="E77" s="14" t="n"/>
      <c r="F77" s="15" t="n"/>
      <c r="G77" s="16" t="n"/>
      <c r="H77" s="17">
        <f>IF(OR($B77="",$G77=""),"",IFERROR(1-$G77,""))</f>
        <v/>
      </c>
      <c r="I77" s="15" t="n"/>
      <c r="J77" s="15" t="n"/>
      <c r="K77" s="18">
        <f>IF(OR($B77="",$E77="",$G77="",$I77="",$I77=$R$8),"",IFERROR($E77*$G77,""))</f>
        <v/>
      </c>
      <c r="L77" s="18">
        <f>IF(OR($B77="",$E77="",$H77="",$I77="",$I77=$R$8),"",IFERROR($E77*$H77,""))</f>
        <v/>
      </c>
      <c r="M77" s="18">
        <f>IF(OR($B77="",$E77="",$I77&lt;&gt;$R$7,$F77&lt;&gt;$S$5),"",IFERROR($E77,""))</f>
        <v/>
      </c>
      <c r="N77" s="18">
        <f>IF(OR($B77="",$E77="",$I77&lt;&gt;$R$7,$F77&lt;&gt;$S$6),"",IFERROR($E77,""))</f>
        <v/>
      </c>
    </row>
    <row r="78" ht="22" customHeight="1">
      <c r="A78" s="24" t="n"/>
      <c r="B78" s="12" t="n"/>
      <c r="C78" s="12" t="n"/>
      <c r="D78" s="13" t="n"/>
      <c r="E78" s="14" t="n"/>
      <c r="F78" s="15" t="n"/>
      <c r="G78" s="16" t="n"/>
      <c r="H78" s="19">
        <f>IF(OR($B78="",$G78=""),"",IFERROR(1-$G78,""))</f>
        <v/>
      </c>
      <c r="I78" s="15" t="n"/>
      <c r="J78" s="15" t="n"/>
      <c r="K78" s="20">
        <f>IF(OR($B78="",$E78="",$G78="",$I78="",$I78=$R$8),"",IFERROR($E78*$G78,""))</f>
        <v/>
      </c>
      <c r="L78" s="20">
        <f>IF(OR($B78="",$E78="",$H78="",$I78="",$I78=$R$8),"",IFERROR($E78*$H78,""))</f>
        <v/>
      </c>
      <c r="M78" s="20">
        <f>IF(OR($B78="",$E78="",$I78&lt;&gt;$R$7,$F78&lt;&gt;$S$5),"",IFERROR($E78,""))</f>
        <v/>
      </c>
      <c r="N78" s="20">
        <f>IF(OR($B78="",$E78="",$I78&lt;&gt;$R$7,$F78&lt;&gt;$S$6),"",IFERROR($E78,""))</f>
        <v/>
      </c>
    </row>
    <row r="79" ht="22" customHeight="1">
      <c r="A79" s="24" t="n"/>
      <c r="B79" s="12" t="n"/>
      <c r="C79" s="12" t="n"/>
      <c r="D79" s="13" t="n"/>
      <c r="E79" s="14" t="n"/>
      <c r="F79" s="15" t="n"/>
      <c r="G79" s="16" t="n"/>
      <c r="H79" s="17">
        <f>IF(OR($B79="",$G79=""),"",IFERROR(1-$G79,""))</f>
        <v/>
      </c>
      <c r="I79" s="15" t="n"/>
      <c r="J79" s="15" t="n"/>
      <c r="K79" s="18">
        <f>IF(OR($B79="",$E79="",$G79="",$I79="",$I79=$R$8),"",IFERROR($E79*$G79,""))</f>
        <v/>
      </c>
      <c r="L79" s="18">
        <f>IF(OR($B79="",$E79="",$H79="",$I79="",$I79=$R$8),"",IFERROR($E79*$H79,""))</f>
        <v/>
      </c>
      <c r="M79" s="18">
        <f>IF(OR($B79="",$E79="",$I79&lt;&gt;$R$7,$F79&lt;&gt;$S$5),"",IFERROR($E79,""))</f>
        <v/>
      </c>
      <c r="N79" s="18">
        <f>IF(OR($B79="",$E79="",$I79&lt;&gt;$R$7,$F79&lt;&gt;$S$6),"",IFERROR($E79,""))</f>
        <v/>
      </c>
    </row>
    <row r="80" ht="22" customHeight="1">
      <c r="A80" s="24" t="n"/>
      <c r="B80" s="12" t="n"/>
      <c r="C80" s="12" t="n"/>
      <c r="D80" s="13" t="n"/>
      <c r="E80" s="14" t="n"/>
      <c r="F80" s="15" t="n"/>
      <c r="G80" s="16" t="n"/>
      <c r="H80" s="19">
        <f>IF(OR($B80="",$G80=""),"",IFERROR(1-$G80,""))</f>
        <v/>
      </c>
      <c r="I80" s="15" t="n"/>
      <c r="J80" s="15" t="n"/>
      <c r="K80" s="20">
        <f>IF(OR($B80="",$E80="",$G80="",$I80="",$I80=$R$8),"",IFERROR($E80*$G80,""))</f>
        <v/>
      </c>
      <c r="L80" s="20">
        <f>IF(OR($B80="",$E80="",$H80="",$I80="",$I80=$R$8),"",IFERROR($E80*$H80,""))</f>
        <v/>
      </c>
      <c r="M80" s="20">
        <f>IF(OR($B80="",$E80="",$I80&lt;&gt;$R$7,$F80&lt;&gt;$S$5),"",IFERROR($E80,""))</f>
        <v/>
      </c>
      <c r="N80" s="20">
        <f>IF(OR($B80="",$E80="",$I80&lt;&gt;$R$7,$F80&lt;&gt;$S$6),"",IFERROR($E80,""))</f>
        <v/>
      </c>
    </row>
    <row r="81" ht="22" customHeight="1">
      <c r="A81" s="24" t="n"/>
      <c r="B81" s="12" t="n"/>
      <c r="C81" s="12" t="n"/>
      <c r="D81" s="13" t="n"/>
      <c r="E81" s="14" t="n"/>
      <c r="F81" s="15" t="n"/>
      <c r="G81" s="16" t="n"/>
      <c r="H81" s="17">
        <f>IF(OR($B81="",$G81=""),"",IFERROR(1-$G81,""))</f>
        <v/>
      </c>
      <c r="I81" s="15" t="n"/>
      <c r="J81" s="15" t="n"/>
      <c r="K81" s="18">
        <f>IF(OR($B81="",$E81="",$G81="",$I81="",$I81=$R$8),"",IFERROR($E81*$G81,""))</f>
        <v/>
      </c>
      <c r="L81" s="18">
        <f>IF(OR($B81="",$E81="",$H81="",$I81="",$I81=$R$8),"",IFERROR($E81*$H81,""))</f>
        <v/>
      </c>
      <c r="M81" s="18">
        <f>IF(OR($B81="",$E81="",$I81&lt;&gt;$R$7,$F81&lt;&gt;$S$5),"",IFERROR($E81,""))</f>
        <v/>
      </c>
      <c r="N81" s="18">
        <f>IF(OR($B81="",$E81="",$I81&lt;&gt;$R$7,$F81&lt;&gt;$S$6),"",IFERROR($E81,""))</f>
        <v/>
      </c>
    </row>
    <row r="82" ht="22" customHeight="1">
      <c r="A82" s="24" t="n"/>
      <c r="B82" s="12" t="n"/>
      <c r="C82" s="12" t="n"/>
      <c r="D82" s="13" t="n"/>
      <c r="E82" s="14" t="n"/>
      <c r="F82" s="15" t="n"/>
      <c r="G82" s="16" t="n"/>
      <c r="H82" s="19">
        <f>IF(OR($B82="",$G82=""),"",IFERROR(1-$G82,""))</f>
        <v/>
      </c>
      <c r="I82" s="15" t="n"/>
      <c r="J82" s="15" t="n"/>
      <c r="K82" s="20">
        <f>IF(OR($B82="",$E82="",$G82="",$I82="",$I82=$R$8),"",IFERROR($E82*$G82,""))</f>
        <v/>
      </c>
      <c r="L82" s="20">
        <f>IF(OR($B82="",$E82="",$H82="",$I82="",$I82=$R$8),"",IFERROR($E82*$H82,""))</f>
        <v/>
      </c>
      <c r="M82" s="20">
        <f>IF(OR($B82="",$E82="",$I82&lt;&gt;$R$7,$F82&lt;&gt;$S$5),"",IFERROR($E82,""))</f>
        <v/>
      </c>
      <c r="N82" s="20">
        <f>IF(OR($B82="",$E82="",$I82&lt;&gt;$R$7,$F82&lt;&gt;$S$6),"",IFERROR($E82,""))</f>
        <v/>
      </c>
    </row>
    <row r="83" ht="22" customHeight="1">
      <c r="A83" s="24" t="n"/>
      <c r="B83" s="12" t="n"/>
      <c r="C83" s="12" t="n"/>
      <c r="D83" s="13" t="n"/>
      <c r="E83" s="14" t="n"/>
      <c r="F83" s="15" t="n"/>
      <c r="G83" s="16" t="n"/>
      <c r="H83" s="17">
        <f>IF(OR($B83="",$G83=""),"",IFERROR(1-$G83,""))</f>
        <v/>
      </c>
      <c r="I83" s="15" t="n"/>
      <c r="J83" s="15" t="n"/>
      <c r="K83" s="18">
        <f>IF(OR($B83="",$E83="",$G83="",$I83="",$I83=$R$8),"",IFERROR($E83*$G83,""))</f>
        <v/>
      </c>
      <c r="L83" s="18">
        <f>IF(OR($B83="",$E83="",$H83="",$I83="",$I83=$R$8),"",IFERROR($E83*$H83,""))</f>
        <v/>
      </c>
      <c r="M83" s="18">
        <f>IF(OR($B83="",$E83="",$I83&lt;&gt;$R$7,$F83&lt;&gt;$S$5),"",IFERROR($E83,""))</f>
        <v/>
      </c>
      <c r="N83" s="18">
        <f>IF(OR($B83="",$E83="",$I83&lt;&gt;$R$7,$F83&lt;&gt;$S$6),"",IFERROR($E83,""))</f>
        <v/>
      </c>
    </row>
    <row r="84" ht="22" customHeight="1">
      <c r="A84" s="24" t="n"/>
      <c r="B84" s="12" t="n"/>
      <c r="C84" s="12" t="n"/>
      <c r="D84" s="13" t="n"/>
      <c r="E84" s="14" t="n"/>
      <c r="F84" s="15" t="n"/>
      <c r="G84" s="16" t="n"/>
      <c r="H84" s="19">
        <f>IF(OR($B84="",$G84=""),"",IFERROR(1-$G84,""))</f>
        <v/>
      </c>
      <c r="I84" s="15" t="n"/>
      <c r="J84" s="15" t="n"/>
      <c r="K84" s="20">
        <f>IF(OR($B84="",$E84="",$G84="",$I84="",$I84=$R$8),"",IFERROR($E84*$G84,""))</f>
        <v/>
      </c>
      <c r="L84" s="20">
        <f>IF(OR($B84="",$E84="",$H84="",$I84="",$I84=$R$8),"",IFERROR($E84*$H84,""))</f>
        <v/>
      </c>
      <c r="M84" s="20">
        <f>IF(OR($B84="",$E84="",$I84&lt;&gt;$R$7,$F84&lt;&gt;$S$5),"",IFERROR($E84,""))</f>
        <v/>
      </c>
      <c r="N84" s="20">
        <f>IF(OR($B84="",$E84="",$I84&lt;&gt;$R$7,$F84&lt;&gt;$S$6),"",IFERROR($E84,""))</f>
        <v/>
      </c>
    </row>
    <row r="85" ht="22" customHeight="1">
      <c r="A85" s="24" t="n"/>
      <c r="B85" s="12" t="n"/>
      <c r="C85" s="12" t="n"/>
      <c r="D85" s="13" t="n"/>
      <c r="E85" s="14" t="n"/>
      <c r="F85" s="15" t="n"/>
      <c r="G85" s="16" t="n"/>
      <c r="H85" s="17">
        <f>IF(OR($B85="",$G85=""),"",IFERROR(1-$G85,""))</f>
        <v/>
      </c>
      <c r="I85" s="15" t="n"/>
      <c r="J85" s="15" t="n"/>
      <c r="K85" s="18">
        <f>IF(OR($B85="",$E85="",$G85="",$I85="",$I85=$R$8),"",IFERROR($E85*$G85,""))</f>
        <v/>
      </c>
      <c r="L85" s="18">
        <f>IF(OR($B85="",$E85="",$H85="",$I85="",$I85=$R$8),"",IFERROR($E85*$H85,""))</f>
        <v/>
      </c>
      <c r="M85" s="18">
        <f>IF(OR($B85="",$E85="",$I85&lt;&gt;$R$7,$F85&lt;&gt;$S$5),"",IFERROR($E85,""))</f>
        <v/>
      </c>
      <c r="N85" s="18">
        <f>IF(OR($B85="",$E85="",$I85&lt;&gt;$R$7,$F85&lt;&gt;$S$6),"",IFERROR($E85,""))</f>
        <v/>
      </c>
    </row>
    <row r="86" ht="22" customHeight="1">
      <c r="A86" s="24" t="n"/>
      <c r="B86" s="12" t="n"/>
      <c r="C86" s="12" t="n"/>
      <c r="D86" s="13" t="n"/>
      <c r="E86" s="14" t="n"/>
      <c r="F86" s="15" t="n"/>
      <c r="G86" s="16" t="n"/>
      <c r="H86" s="19">
        <f>IF(OR($B86="",$G86=""),"",IFERROR(1-$G86,""))</f>
        <v/>
      </c>
      <c r="I86" s="15" t="n"/>
      <c r="J86" s="15" t="n"/>
      <c r="K86" s="20">
        <f>IF(OR($B86="",$E86="",$G86="",$I86="",$I86=$R$8),"",IFERROR($E86*$G86,""))</f>
        <v/>
      </c>
      <c r="L86" s="20">
        <f>IF(OR($B86="",$E86="",$H86="",$I86="",$I86=$R$8),"",IFERROR($E86*$H86,""))</f>
        <v/>
      </c>
      <c r="M86" s="20">
        <f>IF(OR($B86="",$E86="",$I86&lt;&gt;$R$7,$F86&lt;&gt;$S$5),"",IFERROR($E86,""))</f>
        <v/>
      </c>
      <c r="N86" s="20">
        <f>IF(OR($B86="",$E86="",$I86&lt;&gt;$R$7,$F86&lt;&gt;$S$6),"",IFERROR($E86,""))</f>
        <v/>
      </c>
    </row>
    <row r="87" ht="22" customHeight="1">
      <c r="A87" s="24" t="n"/>
      <c r="B87" s="12" t="n"/>
      <c r="C87" s="12" t="n"/>
      <c r="D87" s="13" t="n"/>
      <c r="E87" s="14" t="n"/>
      <c r="F87" s="15" t="n"/>
      <c r="G87" s="16" t="n"/>
      <c r="H87" s="17">
        <f>IF(OR($B87="",$G87=""),"",IFERROR(1-$G87,""))</f>
        <v/>
      </c>
      <c r="I87" s="15" t="n"/>
      <c r="J87" s="15" t="n"/>
      <c r="K87" s="18">
        <f>IF(OR($B87="",$E87="",$G87="",$I87="",$I87=$R$8),"",IFERROR($E87*$G87,""))</f>
        <v/>
      </c>
      <c r="L87" s="18">
        <f>IF(OR($B87="",$E87="",$H87="",$I87="",$I87=$R$8),"",IFERROR($E87*$H87,""))</f>
        <v/>
      </c>
      <c r="M87" s="18">
        <f>IF(OR($B87="",$E87="",$I87&lt;&gt;$R$7,$F87&lt;&gt;$S$5),"",IFERROR($E87,""))</f>
        <v/>
      </c>
      <c r="N87" s="18">
        <f>IF(OR($B87="",$E87="",$I87&lt;&gt;$R$7,$F87&lt;&gt;$S$6),"",IFERROR($E87,""))</f>
        <v/>
      </c>
    </row>
    <row r="88" ht="22" customHeight="1">
      <c r="A88" s="24" t="n"/>
      <c r="B88" s="12" t="n"/>
      <c r="C88" s="12" t="n"/>
      <c r="D88" s="13" t="n"/>
      <c r="E88" s="14" t="n"/>
      <c r="F88" s="15" t="n"/>
      <c r="G88" s="16" t="n"/>
      <c r="H88" s="19">
        <f>IF(OR($B88="",$G88=""),"",IFERROR(1-$G88,""))</f>
        <v/>
      </c>
      <c r="I88" s="15" t="n"/>
      <c r="J88" s="15" t="n"/>
      <c r="K88" s="20">
        <f>IF(OR($B88="",$E88="",$G88="",$I88="",$I88=$R$8),"",IFERROR($E88*$G88,""))</f>
        <v/>
      </c>
      <c r="L88" s="20">
        <f>IF(OR($B88="",$E88="",$H88="",$I88="",$I88=$R$8),"",IFERROR($E88*$H88,""))</f>
        <v/>
      </c>
      <c r="M88" s="20">
        <f>IF(OR($B88="",$E88="",$I88&lt;&gt;$R$7,$F88&lt;&gt;$S$5),"",IFERROR($E88,""))</f>
        <v/>
      </c>
      <c r="N88" s="20">
        <f>IF(OR($B88="",$E88="",$I88&lt;&gt;$R$7,$F88&lt;&gt;$S$6),"",IFERROR($E88,""))</f>
        <v/>
      </c>
    </row>
    <row r="89" ht="22" customHeight="1">
      <c r="A89" s="24" t="n"/>
      <c r="B89" s="12" t="n"/>
      <c r="C89" s="12" t="n"/>
      <c r="D89" s="13" t="n"/>
      <c r="E89" s="14" t="n"/>
      <c r="F89" s="15" t="n"/>
      <c r="G89" s="16" t="n"/>
      <c r="H89" s="17">
        <f>IF(OR($B89="",$G89=""),"",IFERROR(1-$G89,""))</f>
        <v/>
      </c>
      <c r="I89" s="15" t="n"/>
      <c r="J89" s="15" t="n"/>
      <c r="K89" s="18">
        <f>IF(OR($B89="",$E89="",$G89="",$I89="",$I89=$R$8),"",IFERROR($E89*$G89,""))</f>
        <v/>
      </c>
      <c r="L89" s="18">
        <f>IF(OR($B89="",$E89="",$H89="",$I89="",$I89=$R$8),"",IFERROR($E89*$H89,""))</f>
        <v/>
      </c>
      <c r="M89" s="18">
        <f>IF(OR($B89="",$E89="",$I89&lt;&gt;$R$7,$F89&lt;&gt;$S$5),"",IFERROR($E89,""))</f>
        <v/>
      </c>
      <c r="N89" s="18">
        <f>IF(OR($B89="",$E89="",$I89&lt;&gt;$R$7,$F89&lt;&gt;$S$6),"",IFERROR($E89,""))</f>
        <v/>
      </c>
    </row>
    <row r="90" ht="22" customHeight="1">
      <c r="A90" s="24" t="n"/>
      <c r="B90" s="12" t="n"/>
      <c r="C90" s="12" t="n"/>
      <c r="D90" s="13" t="n"/>
      <c r="E90" s="14" t="n"/>
      <c r="F90" s="15" t="n"/>
      <c r="G90" s="16" t="n"/>
      <c r="H90" s="19">
        <f>IF(OR($B90="",$G90=""),"",IFERROR(1-$G90,""))</f>
        <v/>
      </c>
      <c r="I90" s="15" t="n"/>
      <c r="J90" s="15" t="n"/>
      <c r="K90" s="20">
        <f>IF(OR($B90="",$E90="",$G90="",$I90="",$I90=$R$8),"",IFERROR($E90*$G90,""))</f>
        <v/>
      </c>
      <c r="L90" s="20">
        <f>IF(OR($B90="",$E90="",$H90="",$I90="",$I90=$R$8),"",IFERROR($E90*$H90,""))</f>
        <v/>
      </c>
      <c r="M90" s="20">
        <f>IF(OR($B90="",$E90="",$I90&lt;&gt;$R$7,$F90&lt;&gt;$S$5),"",IFERROR($E90,""))</f>
        <v/>
      </c>
      <c r="N90" s="20">
        <f>IF(OR($B90="",$E90="",$I90&lt;&gt;$R$7,$F90&lt;&gt;$S$6),"",IFERROR($E90,""))</f>
        <v/>
      </c>
    </row>
    <row r="91" ht="22" customHeight="1">
      <c r="A91" s="24" t="n"/>
      <c r="B91" s="12" t="n"/>
      <c r="C91" s="12" t="n"/>
      <c r="D91" s="13" t="n"/>
      <c r="E91" s="14" t="n"/>
      <c r="F91" s="15" t="n"/>
      <c r="G91" s="16" t="n"/>
      <c r="H91" s="17">
        <f>IF(OR($B91="",$G91=""),"",IFERROR(1-$G91,""))</f>
        <v/>
      </c>
      <c r="I91" s="15" t="n"/>
      <c r="J91" s="15" t="n"/>
      <c r="K91" s="18">
        <f>IF(OR($B91="",$E91="",$G91="",$I91="",$I91=$R$8),"",IFERROR($E91*$G91,""))</f>
        <v/>
      </c>
      <c r="L91" s="18">
        <f>IF(OR($B91="",$E91="",$H91="",$I91="",$I91=$R$8),"",IFERROR($E91*$H91,""))</f>
        <v/>
      </c>
      <c r="M91" s="18">
        <f>IF(OR($B91="",$E91="",$I91&lt;&gt;$R$7,$F91&lt;&gt;$S$5),"",IFERROR($E91,""))</f>
        <v/>
      </c>
      <c r="N91" s="18">
        <f>IF(OR($B91="",$E91="",$I91&lt;&gt;$R$7,$F91&lt;&gt;$S$6),"",IFERROR($E91,""))</f>
        <v/>
      </c>
    </row>
    <row r="92" ht="22" customHeight="1">
      <c r="A92" s="24" t="n"/>
      <c r="B92" s="12" t="n"/>
      <c r="C92" s="12" t="n"/>
      <c r="D92" s="13" t="n"/>
      <c r="E92" s="14" t="n"/>
      <c r="F92" s="15" t="n"/>
      <c r="G92" s="16" t="n"/>
      <c r="H92" s="19">
        <f>IF(OR($B92="",$G92=""),"",IFERROR(1-$G92,""))</f>
        <v/>
      </c>
      <c r="I92" s="15" t="n"/>
      <c r="J92" s="15" t="n"/>
      <c r="K92" s="20">
        <f>IF(OR($B92="",$E92="",$G92="",$I92="",$I92=$R$8),"",IFERROR($E92*$G92,""))</f>
        <v/>
      </c>
      <c r="L92" s="20">
        <f>IF(OR($B92="",$E92="",$H92="",$I92="",$I92=$R$8),"",IFERROR($E92*$H92,""))</f>
        <v/>
      </c>
      <c r="M92" s="20">
        <f>IF(OR($B92="",$E92="",$I92&lt;&gt;$R$7,$F92&lt;&gt;$S$5),"",IFERROR($E92,""))</f>
        <v/>
      </c>
      <c r="N92" s="20">
        <f>IF(OR($B92="",$E92="",$I92&lt;&gt;$R$7,$F92&lt;&gt;$S$6),"",IFERROR($E92,""))</f>
        <v/>
      </c>
    </row>
    <row r="93" ht="22" customHeight="1">
      <c r="A93" s="24" t="n"/>
      <c r="B93" s="12" t="n"/>
      <c r="C93" s="12" t="n"/>
      <c r="D93" s="13" t="n"/>
      <c r="E93" s="14" t="n"/>
      <c r="F93" s="15" t="n"/>
      <c r="G93" s="16" t="n"/>
      <c r="H93" s="17">
        <f>IF(OR($B93="",$G93=""),"",IFERROR(1-$G93,""))</f>
        <v/>
      </c>
      <c r="I93" s="15" t="n"/>
      <c r="J93" s="15" t="n"/>
      <c r="K93" s="18">
        <f>IF(OR($B93="",$E93="",$G93="",$I93="",$I93=$R$8),"",IFERROR($E93*$G93,""))</f>
        <v/>
      </c>
      <c r="L93" s="18">
        <f>IF(OR($B93="",$E93="",$H93="",$I93="",$I93=$R$8),"",IFERROR($E93*$H93,""))</f>
        <v/>
      </c>
      <c r="M93" s="18">
        <f>IF(OR($B93="",$E93="",$I93&lt;&gt;$R$7,$F93&lt;&gt;$S$5),"",IFERROR($E93,""))</f>
        <v/>
      </c>
      <c r="N93" s="18">
        <f>IF(OR($B93="",$E93="",$I93&lt;&gt;$R$7,$F93&lt;&gt;$S$6),"",IFERROR($E93,""))</f>
        <v/>
      </c>
    </row>
    <row r="94" ht="22" customHeight="1">
      <c r="A94" s="24" t="n"/>
      <c r="B94" s="12" t="n"/>
      <c r="C94" s="12" t="n"/>
      <c r="D94" s="13" t="n"/>
      <c r="E94" s="14" t="n"/>
      <c r="F94" s="15" t="n"/>
      <c r="G94" s="16" t="n"/>
      <c r="H94" s="19">
        <f>IF(OR($B94="",$G94=""),"",IFERROR(1-$G94,""))</f>
        <v/>
      </c>
      <c r="I94" s="15" t="n"/>
      <c r="J94" s="15" t="n"/>
      <c r="K94" s="20">
        <f>IF(OR($B94="",$E94="",$G94="",$I94="",$I94=$R$8),"",IFERROR($E94*$G94,""))</f>
        <v/>
      </c>
      <c r="L94" s="20">
        <f>IF(OR($B94="",$E94="",$H94="",$I94="",$I94=$R$8),"",IFERROR($E94*$H94,""))</f>
        <v/>
      </c>
      <c r="M94" s="20">
        <f>IF(OR($B94="",$E94="",$I94&lt;&gt;$R$7,$F94&lt;&gt;$S$5),"",IFERROR($E94,""))</f>
        <v/>
      </c>
      <c r="N94" s="20">
        <f>IF(OR($B94="",$E94="",$I94&lt;&gt;$R$7,$F94&lt;&gt;$S$6),"",IFERROR($E94,""))</f>
        <v/>
      </c>
    </row>
    <row r="95" ht="22" customHeight="1">
      <c r="A95" s="24" t="n"/>
      <c r="B95" s="12" t="n"/>
      <c r="C95" s="12" t="n"/>
      <c r="D95" s="13" t="n"/>
      <c r="E95" s="14" t="n"/>
      <c r="F95" s="15" t="n"/>
      <c r="G95" s="16" t="n"/>
      <c r="H95" s="17">
        <f>IF(OR($B95="",$G95=""),"",IFERROR(1-$G95,""))</f>
        <v/>
      </c>
      <c r="I95" s="15" t="n"/>
      <c r="J95" s="15" t="n"/>
      <c r="K95" s="18">
        <f>IF(OR($B95="",$E95="",$G95="",$I95="",$I95=$R$8),"",IFERROR($E95*$G95,""))</f>
        <v/>
      </c>
      <c r="L95" s="18">
        <f>IF(OR($B95="",$E95="",$H95="",$I95="",$I95=$R$8),"",IFERROR($E95*$H95,""))</f>
        <v/>
      </c>
      <c r="M95" s="18">
        <f>IF(OR($B95="",$E95="",$I95&lt;&gt;$R$7,$F95&lt;&gt;$S$5),"",IFERROR($E95,""))</f>
        <v/>
      </c>
      <c r="N95" s="18">
        <f>IF(OR($B95="",$E95="",$I95&lt;&gt;$R$7,$F95&lt;&gt;$S$6),"",IFERROR($E95,""))</f>
        <v/>
      </c>
    </row>
    <row r="96" ht="22" customHeight="1">
      <c r="A96" s="24" t="n"/>
      <c r="B96" s="12" t="n"/>
      <c r="C96" s="12" t="n"/>
      <c r="D96" s="13" t="n"/>
      <c r="E96" s="14" t="n"/>
      <c r="F96" s="15" t="n"/>
      <c r="G96" s="16" t="n"/>
      <c r="H96" s="19">
        <f>IF(OR($B96="",$G96=""),"",IFERROR(1-$G96,""))</f>
        <v/>
      </c>
      <c r="I96" s="15" t="n"/>
      <c r="J96" s="15" t="n"/>
      <c r="K96" s="20">
        <f>IF(OR($B96="",$E96="",$G96="",$I96="",$I96=$R$8),"",IFERROR($E96*$G96,""))</f>
        <v/>
      </c>
      <c r="L96" s="20">
        <f>IF(OR($B96="",$E96="",$H96="",$I96="",$I96=$R$8),"",IFERROR($E96*$H96,""))</f>
        <v/>
      </c>
      <c r="M96" s="20">
        <f>IF(OR($B96="",$E96="",$I96&lt;&gt;$R$7,$F96&lt;&gt;$S$5),"",IFERROR($E96,""))</f>
        <v/>
      </c>
      <c r="N96" s="20">
        <f>IF(OR($B96="",$E96="",$I96&lt;&gt;$R$7,$F96&lt;&gt;$S$6),"",IFERROR($E96,""))</f>
        <v/>
      </c>
    </row>
    <row r="97" ht="22" customHeight="1">
      <c r="A97" s="24" t="n"/>
      <c r="B97" s="12" t="n"/>
      <c r="C97" s="12" t="n"/>
      <c r="D97" s="13" t="n"/>
      <c r="E97" s="14" t="n"/>
      <c r="F97" s="15" t="n"/>
      <c r="G97" s="16" t="n"/>
      <c r="H97" s="17">
        <f>IF(OR($B97="",$G97=""),"",IFERROR(1-$G97,""))</f>
        <v/>
      </c>
      <c r="I97" s="15" t="n"/>
      <c r="J97" s="15" t="n"/>
      <c r="K97" s="18">
        <f>IF(OR($B97="",$E97="",$G97="",$I97="",$I97=$R$8),"",IFERROR($E97*$G97,""))</f>
        <v/>
      </c>
      <c r="L97" s="18">
        <f>IF(OR($B97="",$E97="",$H97="",$I97="",$I97=$R$8),"",IFERROR($E97*$H97,""))</f>
        <v/>
      </c>
      <c r="M97" s="18">
        <f>IF(OR($B97="",$E97="",$I97&lt;&gt;$R$7,$F97&lt;&gt;$S$5),"",IFERROR($E97,""))</f>
        <v/>
      </c>
      <c r="N97" s="18">
        <f>IF(OR($B97="",$E97="",$I97&lt;&gt;$R$7,$F97&lt;&gt;$S$6),"",IFERROR($E97,""))</f>
        <v/>
      </c>
    </row>
    <row r="98" ht="22" customHeight="1">
      <c r="A98" s="24" t="n"/>
      <c r="B98" s="12" t="n"/>
      <c r="C98" s="12" t="n"/>
      <c r="D98" s="13" t="n"/>
      <c r="E98" s="14" t="n"/>
      <c r="F98" s="15" t="n"/>
      <c r="G98" s="16" t="n"/>
      <c r="H98" s="19">
        <f>IF(OR($B98="",$G98=""),"",IFERROR(1-$G98,""))</f>
        <v/>
      </c>
      <c r="I98" s="15" t="n"/>
      <c r="J98" s="15" t="n"/>
      <c r="K98" s="20">
        <f>IF(OR($B98="",$E98="",$G98="",$I98="",$I98=$R$8),"",IFERROR($E98*$G98,""))</f>
        <v/>
      </c>
      <c r="L98" s="20">
        <f>IF(OR($B98="",$E98="",$H98="",$I98="",$I98=$R$8),"",IFERROR($E98*$H98,""))</f>
        <v/>
      </c>
      <c r="M98" s="20">
        <f>IF(OR($B98="",$E98="",$I98&lt;&gt;$R$7,$F98&lt;&gt;$S$5),"",IFERROR($E98,""))</f>
        <v/>
      </c>
      <c r="N98" s="20">
        <f>IF(OR($B98="",$E98="",$I98&lt;&gt;$R$7,$F98&lt;&gt;$S$6),"",IFERROR($E98,""))</f>
        <v/>
      </c>
    </row>
    <row r="99" ht="22" customHeight="1">
      <c r="A99" s="24" t="n"/>
      <c r="B99" s="12" t="n"/>
      <c r="C99" s="12" t="n"/>
      <c r="D99" s="13" t="n"/>
      <c r="E99" s="14" t="n"/>
      <c r="F99" s="15" t="n"/>
      <c r="G99" s="16" t="n"/>
      <c r="H99" s="17">
        <f>IF(OR($B99="",$G99=""),"",IFERROR(1-$G99,""))</f>
        <v/>
      </c>
      <c r="I99" s="15" t="n"/>
      <c r="J99" s="15" t="n"/>
      <c r="K99" s="18">
        <f>IF(OR($B99="",$E99="",$G99="",$I99="",$I99=$R$8),"",IFERROR($E99*$G99,""))</f>
        <v/>
      </c>
      <c r="L99" s="18">
        <f>IF(OR($B99="",$E99="",$H99="",$I99="",$I99=$R$8),"",IFERROR($E99*$H99,""))</f>
        <v/>
      </c>
      <c r="M99" s="18">
        <f>IF(OR($B99="",$E99="",$I99&lt;&gt;$R$7,$F99&lt;&gt;$S$5),"",IFERROR($E99,""))</f>
        <v/>
      </c>
      <c r="N99" s="18">
        <f>IF(OR($B99="",$E99="",$I99&lt;&gt;$R$7,$F99&lt;&gt;$S$6),"",IFERROR($E99,""))</f>
        <v/>
      </c>
    </row>
    <row r="100" ht="22" customHeight="1">
      <c r="A100" s="24" t="n"/>
      <c r="B100" s="12" t="n"/>
      <c r="C100" s="12" t="n"/>
      <c r="D100" s="13" t="n"/>
      <c r="E100" s="14" t="n"/>
      <c r="F100" s="15" t="n"/>
      <c r="G100" s="16" t="n"/>
      <c r="H100" s="19">
        <f>IF(OR($B100="",$G100=""),"",IFERROR(1-$G100,""))</f>
        <v/>
      </c>
      <c r="I100" s="15" t="n"/>
      <c r="J100" s="15" t="n"/>
      <c r="K100" s="20">
        <f>IF(OR($B100="",$E100="",$G100="",$I100="",$I100=$R$8),"",IFERROR($E100*$G100,""))</f>
        <v/>
      </c>
      <c r="L100" s="20">
        <f>IF(OR($B100="",$E100="",$H100="",$I100="",$I100=$R$8),"",IFERROR($E100*$H100,""))</f>
        <v/>
      </c>
      <c r="M100" s="20">
        <f>IF(OR($B100="",$E100="",$I100&lt;&gt;$R$7,$F100&lt;&gt;$S$5),"",IFERROR($E100,""))</f>
        <v/>
      </c>
      <c r="N100" s="20">
        <f>IF(OR($B100="",$E100="",$I100&lt;&gt;$R$7,$F100&lt;&gt;$S$6),"",IFERROR($E100,""))</f>
        <v/>
      </c>
    </row>
    <row r="101" ht="22" customHeight="1">
      <c r="A101" s="24" t="n"/>
      <c r="B101" s="12" t="n"/>
      <c r="C101" s="12" t="n"/>
      <c r="D101" s="13" t="n"/>
      <c r="E101" s="14" t="n"/>
      <c r="F101" s="15" t="n"/>
      <c r="G101" s="16" t="n"/>
      <c r="H101" s="17">
        <f>IF(OR($B101="",$G101=""),"",IFERROR(1-$G101,""))</f>
        <v/>
      </c>
      <c r="I101" s="15" t="n"/>
      <c r="J101" s="15" t="n"/>
      <c r="K101" s="18">
        <f>IF(OR($B101="",$E101="",$G101="",$I101="",$I101=$R$8),"",IFERROR($E101*$G101,""))</f>
        <v/>
      </c>
      <c r="L101" s="18">
        <f>IF(OR($B101="",$E101="",$H101="",$I101="",$I101=$R$8),"",IFERROR($E101*$H101,""))</f>
        <v/>
      </c>
      <c r="M101" s="18">
        <f>IF(OR($B101="",$E101="",$I101&lt;&gt;$R$7,$F101&lt;&gt;$S$5),"",IFERROR($E101,""))</f>
        <v/>
      </c>
      <c r="N101" s="18">
        <f>IF(OR($B101="",$E101="",$I101&lt;&gt;$R$7,$F101&lt;&gt;$S$6),"",IFERROR($E101,""))</f>
        <v/>
      </c>
    </row>
    <row r="102" ht="22" customHeight="1">
      <c r="A102" s="24" t="n"/>
      <c r="B102" s="12" t="n"/>
      <c r="C102" s="12" t="n"/>
      <c r="D102" s="13" t="n"/>
      <c r="E102" s="14" t="n"/>
      <c r="F102" s="15" t="n"/>
      <c r="G102" s="16" t="n"/>
      <c r="H102" s="19">
        <f>IF(OR($B102="",$G102=""),"",IFERROR(1-$G102,""))</f>
        <v/>
      </c>
      <c r="I102" s="15" t="n"/>
      <c r="J102" s="15" t="n"/>
      <c r="K102" s="20">
        <f>IF(OR($B102="",$E102="",$G102="",$I102="",$I102=$R$8),"",IFERROR($E102*$G102,""))</f>
        <v/>
      </c>
      <c r="L102" s="20">
        <f>IF(OR($B102="",$E102="",$H102="",$I102="",$I102=$R$8),"",IFERROR($E102*$H102,""))</f>
        <v/>
      </c>
      <c r="M102" s="20">
        <f>IF(OR($B102="",$E102="",$I102&lt;&gt;$R$7,$F102&lt;&gt;$S$5),"",IFERROR($E102,""))</f>
        <v/>
      </c>
      <c r="N102" s="20">
        <f>IF(OR($B102="",$E102="",$I102&lt;&gt;$R$7,$F102&lt;&gt;$S$6),"",IFERROR($E102,""))</f>
        <v/>
      </c>
    </row>
    <row r="103" ht="22" customHeight="1">
      <c r="A103" s="24" t="n"/>
      <c r="B103" s="12" t="n"/>
      <c r="C103" s="12" t="n"/>
      <c r="D103" s="13" t="n"/>
      <c r="E103" s="14" t="n"/>
      <c r="F103" s="15" t="n"/>
      <c r="G103" s="16" t="n"/>
      <c r="H103" s="17">
        <f>IF(OR($B103="",$G103=""),"",IFERROR(1-$G103,""))</f>
        <v/>
      </c>
      <c r="I103" s="15" t="n"/>
      <c r="J103" s="15" t="n"/>
      <c r="K103" s="18">
        <f>IF(OR($B103="",$E103="",$G103="",$I103="",$I103=$R$8),"",IFERROR($E103*$G103,""))</f>
        <v/>
      </c>
      <c r="L103" s="18">
        <f>IF(OR($B103="",$E103="",$H103="",$I103="",$I103=$R$8),"",IFERROR($E103*$H103,""))</f>
        <v/>
      </c>
      <c r="M103" s="18">
        <f>IF(OR($B103="",$E103="",$I103&lt;&gt;$R$7,$F103&lt;&gt;$S$5),"",IFERROR($E103,""))</f>
        <v/>
      </c>
      <c r="N103" s="18">
        <f>IF(OR($B103="",$E103="",$I103&lt;&gt;$R$7,$F103&lt;&gt;$S$6),"",IFERROR($E103,""))</f>
        <v/>
      </c>
    </row>
    <row r="104" ht="22" customHeight="1">
      <c r="A104" s="24" t="n"/>
      <c r="B104" s="12" t="n"/>
      <c r="C104" s="12" t="n"/>
      <c r="D104" s="13" t="n"/>
      <c r="E104" s="14" t="n"/>
      <c r="F104" s="15" t="n"/>
      <c r="G104" s="16" t="n"/>
      <c r="H104" s="19">
        <f>IF(OR($B104="",$G104=""),"",IFERROR(1-$G104,""))</f>
        <v/>
      </c>
      <c r="I104" s="15" t="n"/>
      <c r="J104" s="15" t="n"/>
      <c r="K104" s="20">
        <f>IF(OR($B104="",$E104="",$G104="",$I104="",$I104=$R$8),"",IFERROR($E104*$G104,""))</f>
        <v/>
      </c>
      <c r="L104" s="20">
        <f>IF(OR($B104="",$E104="",$H104="",$I104="",$I104=$R$8),"",IFERROR($E104*$H104,""))</f>
        <v/>
      </c>
      <c r="M104" s="20">
        <f>IF(OR($B104="",$E104="",$I104&lt;&gt;$R$7,$F104&lt;&gt;$S$5),"",IFERROR($E104,""))</f>
        <v/>
      </c>
      <c r="N104" s="20">
        <f>IF(OR($B104="",$E104="",$I104&lt;&gt;$R$7,$F104&lt;&gt;$S$6),"",IFERROR($E104,""))</f>
        <v/>
      </c>
    </row>
  </sheetData>
  <autoFilter ref="A4:N104"/>
  <mergeCells count="1">
    <mergeCell ref="A1:N1"/>
  </mergeCells>
  <conditionalFormatting sqref="A5:N104">
    <cfRule type="expression" priority="1" dxfId="0" stopIfTrue="1">
      <formula>AND($B5&lt;&gt;"",OR($A5="",$C5="",$D5="",$E5="",$F5="",$G5="",$I5="",$J5=""))</formula>
    </cfRule>
    <cfRule type="expression" priority="2" dxfId="0" stopIfTrue="1">
      <formula>AND($B5&lt;&gt;"",OR(AND($I5=$R$7,$F5=$S$7),AND($I5&lt;&gt;$R$7,$I5&lt;&gt;"",$F5&lt;&gt;$S$7,$F5&lt;&gt;"")))</formula>
    </cfRule>
  </conditionalFormatting>
  <conditionalFormatting sqref="E5:E104">
    <cfRule type="expression" priority="3" dxfId="0" stopIfTrue="0">
      <formula>AND($E5&lt;&gt;"",$E5&gt;$P$8)</formula>
    </cfRule>
  </conditionalFormatting>
  <conditionalFormatting sqref="I5:I104">
    <cfRule type="expression" priority="4" dxfId="1" stopIfTrue="0">
      <formula>$I5=$R$7</formula>
    </cfRule>
  </conditionalFormatting>
  <dataValidations count="7">
    <dataValidation sqref="A5:A104" showDropDown="0" showInputMessage="1" showErrorMessage="1" allowBlank="0" errorTitle="Data non valida" error="Inserire una data compresa nei limiti indicati nel foglio Parametri." promptTitle="Data della spesa" prompt="Usare il formato GG/MM/AAAA." type="date" operator="between">
      <formula1>$P$5</formula1>
      <formula2>$Q$5</formula2>
    </dataValidation>
    <dataValidation sqref="D5:D104" showDropDown="0" showInputMessage="0" showErrorMessage="1" allowBlank="0" errorTitle="Quantità non valida" error="Inserire una quantità positiva entro il limite indicato nei Parametri." type="decimal" operator="between">
      <formula1>0.01</formula1>
      <formula2>$P$6</formula2>
    </dataValidation>
    <dataValidation sqref="E5:E104" showDropDown="0" showInputMessage="0" showErrorMessage="1" allowBlank="0" errorTitle="Importo non valido" error="Inserire un importo positivo entro il limite indicato nei Parametri." type="decimal" operator="between">
      <formula1>0.01</formula1>
      <formula2>$P$7</formula2>
    </dataValidation>
    <dataValidation sqref="F5:F104" showDropDown="0" showInputMessage="0" showErrorMessage="1" allowBlank="0" errorTitle="Scelta non valida" error="Selezionare una voce dall'elenco." type="list">
      <formula1>$S$5:$S$7</formula1>
    </dataValidation>
    <dataValidation sqref="G5:G104" showDropDown="0" showInputMessage="0" showErrorMessage="1" allowBlank="0" errorTitle="Quota non valida" error="Inserire una percentuale compresa tra 0% e 100%." type="decimal" operator="between">
      <formula1>0</formula1>
      <formula2>1</formula2>
    </dataValidation>
    <dataValidation sqref="I5:I104" showDropDown="0" showInputMessage="0" showErrorMessage="1" allowBlank="0" errorTitle="Stato non valido" error="Selezionare uno stato dall'elenco." type="list">
      <formula1>$R$5:$R$8</formula1>
    </dataValidation>
    <dataValidation sqref="J5:J104" showDropDown="0" showInputMessage="0" showErrorMessage="1" allowBlank="0" errorTitle="Responsabile non valido" error="Selezionare una voce dall'elenco." type="list">
      <formula1>$T$5:$T$7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3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Parametri modificabili</t>
        </is>
      </c>
    </row>
    <row r="2" ht="21" customHeight="1">
      <c r="A2" s="10" t="inlineStr">
        <is>
          <t>Ipotesi operative</t>
        </is>
      </c>
      <c r="B2" s="10" t="inlineStr">
        <is>
          <t>Controllare manualmente la coerenza di date, importi ed elenchi.</t>
        </is>
      </c>
    </row>
    <row r="3">
      <c r="A3" s="2" t="inlineStr">
        <is>
          <t>Parametro</t>
        </is>
      </c>
      <c r="B3" s="2" t="inlineStr">
        <is>
          <t>Valore</t>
        </is>
      </c>
      <c r="D3" s="2" t="inlineStr">
        <is>
          <t>Stati</t>
        </is>
      </c>
      <c r="E3" s="2" t="inlineStr">
        <is>
          <t>Pagato da</t>
        </is>
      </c>
      <c r="F3" s="2" t="inlineStr">
        <is>
          <t>Responsabile</t>
        </is>
      </c>
    </row>
    <row r="4" ht="23" customHeight="1">
      <c r="A4" s="3" t="inlineStr">
        <is>
          <t>Data minima registrabile</t>
        </is>
      </c>
      <c r="B4" s="25" t="n">
        <v>46023</v>
      </c>
      <c r="D4" s="15" t="inlineStr">
        <is>
          <t>Prevista</t>
        </is>
      </c>
      <c r="E4" s="15" t="inlineStr">
        <is>
          <t>Sposa</t>
        </is>
      </c>
      <c r="F4" s="15" t="inlineStr">
        <is>
          <t>Sposa</t>
        </is>
      </c>
    </row>
    <row r="5" ht="23" customHeight="1">
      <c r="A5" s="5" t="inlineStr">
        <is>
          <t>Data massima registrabile</t>
        </is>
      </c>
      <c r="B5" s="25" t="n">
        <v>47118</v>
      </c>
      <c r="D5" s="15" t="inlineStr">
        <is>
          <t>Confermata</t>
        </is>
      </c>
      <c r="E5" s="15" t="inlineStr">
        <is>
          <t>Sposo</t>
        </is>
      </c>
      <c r="F5" s="15" t="inlineStr">
        <is>
          <t>Sposo</t>
        </is>
      </c>
    </row>
    <row r="6" ht="23" customHeight="1">
      <c r="A6" s="3" t="inlineStr">
        <is>
          <t>Quantità massima per voce</t>
        </is>
      </c>
      <c r="B6" s="22" t="n">
        <v>500</v>
      </c>
      <c r="D6" s="15" t="inlineStr">
        <is>
          <t>Pagata</t>
        </is>
      </c>
      <c r="E6" s="15" t="inlineStr">
        <is>
          <t>Non pagato</t>
        </is>
      </c>
      <c r="F6" s="15" t="inlineStr">
        <is>
          <t>Entrambi</t>
        </is>
      </c>
    </row>
    <row r="7" ht="23" customHeight="1">
      <c r="A7" s="5" t="inlineStr">
        <is>
          <t>Importo massimo per voce (€)</t>
        </is>
      </c>
      <c r="B7" s="23" t="n">
        <v>50000</v>
      </c>
      <c r="D7" s="15" t="inlineStr">
        <is>
          <t>Annullata</t>
        </is>
      </c>
    </row>
    <row r="8" ht="23" customHeight="1">
      <c r="A8" s="3" t="inlineStr">
        <is>
          <t>Soglia importo da verificare (€)</t>
        </is>
      </c>
      <c r="B8" s="23" t="n">
        <v>5000</v>
      </c>
    </row>
  </sheetData>
  <mergeCells count="1">
    <mergeCell ref="A1:F1"/>
  </mergeCells>
  <conditionalFormatting sqref="B4:B5">
    <cfRule type="expression" priority="1" dxfId="0" stopIfTrue="1">
      <formula>$B$4&gt;$B$5</formula>
    </cfRule>
  </conditionalFormatting>
  <conditionalFormatting sqref="B7:B8">
    <cfRule type="expression" priority="2" dxfId="0" stopIfTrue="1">
      <formula>$B$8&gt;$B$7</formula>
    </cfRule>
  </conditionalFormatting>
  <dataValidations count="3">
    <dataValidation sqref="B4:B5" showDropDown="0" showInputMessage="0" showErrorMessage="1" allowBlank="0" errorTitle="Data non valida" error="Inserire una data entro l'intervallo operativo consentito." type="date" operator="between">
      <formula1>DATE(2025,1,1)</formula1>
      <formula2>DATE(2036,12,31)</formula2>
    </dataValidation>
    <dataValidation sqref="B6" showDropDown="0" showInputMessage="0" showErrorMessage="1" allowBlank="0" errorTitle="Limite non valido" error="Inserire un numero intero positivo." type="whole" operator="between">
      <formula1>1</formula1>
      <formula2>100000</formula2>
    </dataValidation>
    <dataValidation sqref="B7:B8" showDropDown="0" showInputMessage="0" showErrorMessage="1" allowBlank="0" errorTitle="Importo non valido" error="Inserire un importo positivo." type="decimal" operator="between">
      <formula1>0.01</formula1>
      <formula2>100000000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2026-09-11T16:47:13Z</dcterms:created>
  <dcterms:modified xmlns:dcterms="http://purl.org/dc/terms/" xmlns:xsi="http://www.w3.org/2001/XMLSchema-instance" xsi:type="dcterms:W3CDTF">2026-09-11T16:47:13+00:00Z</dcterms:modified>
</cp:coreProperties>
</file>