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'Budget'!$A$4:$N$104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€-it-IT] #,##0.00;[Red]-[$€-it-IT] #,##0.00"/>
    <numFmt numFmtId="165" formatCode="0.00%;[Red]-0.00%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B2038"/>
      <sz val="10"/>
    </font>
    <font>
      <name val="Aptos"/>
      <b val="1"/>
      <color rgb="00FFFFFF"/>
      <sz val="10"/>
    </font>
    <font>
      <name val="Aptos"/>
      <color rgb="003F3035"/>
      <sz val="10"/>
    </font>
    <font>
      <name val="Aptos"/>
      <b val="1"/>
      <color rgb="003F3035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Preventivo e consuntivo per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'Riepilogo'!E4</f>
            </strRef>
          </tx>
          <spPr>
            <a:solidFill xmlns:a="http://schemas.openxmlformats.org/drawingml/2006/main">
              <a:srgbClr val="9A6B3F"/>
            </a:solidFill>
            <a:ln xmlns:a="http://schemas.openxmlformats.org/drawingml/2006/main">
              <a:solidFill>
                <a:srgbClr val="9A6B3F"/>
              </a:solidFill>
              <a:prstDash val="solid"/>
            </a:ln>
          </spPr>
          <cat>
            <numRef>
              <f>'Riepilogo'!$D$5:$D$14</f>
            </numRef>
          </cat>
          <val>
            <numRef>
              <f>'Riepilogo'!$E$5:$E$14</f>
            </numRef>
          </val>
        </ser>
        <ser>
          <idx val="1"/>
          <order val="1"/>
          <tx>
            <strRef>
              <f>'Riepilogo'!F4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'Riepilogo'!$D$5:$D$14</f>
            </numRef>
          </cat>
          <val>
            <numRef>
              <f>'Riepilogo'!$F$5:$F$14</f>
            </numRef>
          </val>
        </ser>
        <gapWidth val="6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Importo in 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laScostamentiBudget" displayName="TabellaScostamentiBudget" ref="A4:N104" headerRowCount="1">
  <autoFilter ref="A4:N104"/>
  <tableColumns count="14">
    <tableColumn id="1" name="Categoria"/>
    <tableColumn id="2" name="Voce o attività"/>
    <tableColumn id="3" name="Data"/>
    <tableColumn id="4" name="Quantità"/>
    <tableColumn id="5" name="Preventivo unitario (€)"/>
    <tableColumn id="6" name="Preventivo totale (€)"/>
    <tableColumn id="7" name="Impegnato (€)"/>
    <tableColumn id="8" name="Consuntivo registrato (€)"/>
    <tableColumn id="9" name="Fornitore"/>
    <tableColumn id="10" name="Responsabile"/>
    <tableColumn id="11" name="Stato"/>
    <tableColumn id="12" name="Scostamento impegnato (€)"/>
    <tableColumn id="13" name="Scostamento consuntivo (€)"/>
    <tableColumn id="14" name="Scostamento consuntivo (%)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" customWidth="1" min="3" max="3"/>
    <col width="24" customWidth="1" min="4" max="4"/>
    <col width="18" customWidth="1" min="5" max="5"/>
    <col width="18" customWidth="1" min="6" max="6"/>
    <col width="3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Scostamento budget matrimonio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4" t="n"/>
    </row>
    <row r="2">
      <c r="A2" s="3" t="inlineStr">
        <is>
          <t>Indicatori calcolati dal registro Budget; tutti gli esempi inseriti sono fittizi.</t>
        </is>
      </c>
    </row>
    <row r="3"/>
    <row r="4" ht="30" customHeight="1">
      <c r="A4" s="4" t="inlineStr">
        <is>
          <t>Indicatore</t>
        </is>
      </c>
      <c r="B4" s="4" t="inlineStr">
        <is>
          <t>Valore</t>
        </is>
      </c>
      <c r="D4" s="4" t="inlineStr">
        <is>
          <t>Categoria</t>
        </is>
      </c>
      <c r="E4" s="4" t="inlineStr">
        <is>
          <t>Preventivo</t>
        </is>
      </c>
      <c r="F4" s="4" t="inlineStr">
        <is>
          <t>Consuntivo</t>
        </is>
      </c>
    </row>
    <row r="5" ht="22" customHeight="1">
      <c r="A5" s="5" t="inlineStr">
        <is>
          <t>Preventivo totale</t>
        </is>
      </c>
      <c r="B5" s="6">
        <f>IF(COUNTIF(Budget!$B$5:$B$104,"&lt;&gt;")=0,"",SUM(Budget!$F$5:$F$104))</f>
        <v/>
      </c>
      <c r="D5" s="5">
        <f>Parametri!A5</f>
        <v/>
      </c>
      <c r="E5" s="6">
        <f>IF(COUNTIF(Budget!$A$5:$A$104,D5)=0,NA(),SUMIF(Budget!$A$5:$A$104,D5,Budget!$F$5:$F$104))</f>
        <v/>
      </c>
      <c r="F5" s="6">
        <f>IF(COUNTIFS(Budget!$A$5:$A$104,D5,Budget!$H$5:$H$104,"&gt;=0")=0,NA(),SUMIF(Budget!$A$5:$A$104,D5,Budget!$H$5:$H$104))</f>
        <v/>
      </c>
    </row>
    <row r="6" ht="22" customHeight="1">
      <c r="A6" s="7" t="inlineStr">
        <is>
          <t>Impegnato totale</t>
        </is>
      </c>
      <c r="B6" s="8">
        <f>IF(COUNT(Budget!$G$5:$G$104)=0,"",SUM(Budget!$G$5:$G$104))</f>
        <v/>
      </c>
      <c r="D6" s="7">
        <f>Parametri!A6</f>
        <v/>
      </c>
      <c r="E6" s="8">
        <f>IF(COUNTIF(Budget!$A$5:$A$104,D6)=0,NA(),SUMIF(Budget!$A$5:$A$104,D6,Budget!$F$5:$F$104))</f>
        <v/>
      </c>
      <c r="F6" s="8">
        <f>IF(COUNTIFS(Budget!$A$5:$A$104,D6,Budget!$H$5:$H$104,"&gt;=0")=0,NA(),SUMIF(Budget!$A$5:$A$104,D6,Budget!$H$5:$H$104))</f>
        <v/>
      </c>
    </row>
    <row r="7" ht="22" customHeight="1">
      <c r="A7" s="5" t="inlineStr">
        <is>
          <t>Consuntivo registrato</t>
        </is>
      </c>
      <c r="B7" s="6">
        <f>IF(COUNT(Budget!$H$5:$H$104)=0,"",SUM(Budget!$H$5:$H$104))</f>
        <v/>
      </c>
      <c r="D7" s="5">
        <f>Parametri!A7</f>
        <v/>
      </c>
      <c r="E7" s="6">
        <f>IF(COUNTIF(Budget!$A$5:$A$104,D7)=0,NA(),SUMIF(Budget!$A$5:$A$104,D7,Budget!$F$5:$F$104))</f>
        <v/>
      </c>
      <c r="F7" s="6">
        <f>IF(COUNTIFS(Budget!$A$5:$A$104,D7,Budget!$H$5:$H$104,"&gt;=0")=0,NA(),SUMIF(Budget!$A$5:$A$104,D7,Budget!$H$5:$H$104))</f>
        <v/>
      </c>
    </row>
    <row r="8" ht="22" customHeight="1">
      <c r="A8" s="7" t="inlineStr">
        <is>
          <t>Scostamento impegnato</t>
        </is>
      </c>
      <c r="B8" s="8">
        <f>IF(OR(B5="",B6=""),"",IFERROR(B6-B5,""))</f>
        <v/>
      </c>
      <c r="D8" s="7">
        <f>Parametri!A8</f>
        <v/>
      </c>
      <c r="E8" s="8">
        <f>IF(COUNTIF(Budget!$A$5:$A$104,D8)=0,NA(),SUMIF(Budget!$A$5:$A$104,D8,Budget!$F$5:$F$104))</f>
        <v/>
      </c>
      <c r="F8" s="8">
        <f>IF(COUNTIFS(Budget!$A$5:$A$104,D8,Budget!$H$5:$H$104,"&gt;=0")=0,NA(),SUMIF(Budget!$A$5:$A$104,D8,Budget!$H$5:$H$104))</f>
        <v/>
      </c>
    </row>
    <row r="9" ht="22" customHeight="1">
      <c r="A9" s="5" t="inlineStr">
        <is>
          <t>Scostamento consuntivo</t>
        </is>
      </c>
      <c r="B9" s="6">
        <f>IF(OR(B5="",B7=""),"",IFERROR(B7-B5,""))</f>
        <v/>
      </c>
      <c r="D9" s="5">
        <f>Parametri!A9</f>
        <v/>
      </c>
      <c r="E9" s="6">
        <f>IF(COUNTIF(Budget!$A$5:$A$104,D9)=0,NA(),SUMIF(Budget!$A$5:$A$104,D9,Budget!$F$5:$F$104))</f>
        <v/>
      </c>
      <c r="F9" s="6">
        <f>IF(COUNTIFS(Budget!$A$5:$A$104,D9,Budget!$H$5:$H$104,"&gt;=0")=0,NA(),SUMIF(Budget!$A$5:$A$104,D9,Budget!$H$5:$H$104))</f>
        <v/>
      </c>
    </row>
    <row r="10" ht="22" customHeight="1">
      <c r="A10" s="7" t="inlineStr">
        <is>
          <t>% scostamento consuntivo</t>
        </is>
      </c>
      <c r="B10" s="9">
        <f>IF(OR(B5="",B7=""),"",IFERROR((B7-B5)/B5,""))</f>
        <v/>
      </c>
      <c r="D10" s="7">
        <f>Parametri!A10</f>
        <v/>
      </c>
      <c r="E10" s="8">
        <f>IF(COUNTIF(Budget!$A$5:$A$104,D10)=0,NA(),SUMIF(Budget!$A$5:$A$104,D10,Budget!$F$5:$F$104))</f>
        <v/>
      </c>
      <c r="F10" s="8">
        <f>IF(COUNTIFS(Budget!$A$5:$A$104,D10,Budget!$H$5:$H$104,"&gt;=0")=0,NA(),SUMIF(Budget!$A$5:$A$104,D10,Budget!$H$5:$H$104))</f>
        <v/>
      </c>
    </row>
    <row r="11" ht="22" customHeight="1">
      <c r="A11" s="5" t="inlineStr">
        <is>
          <t>Voci inserite</t>
        </is>
      </c>
      <c r="B11" s="10">
        <f>COUNTIF(Budget!$B$5:$B$104,"&lt;&gt;")</f>
        <v/>
      </c>
      <c r="D11" s="5">
        <f>Parametri!A11</f>
        <v/>
      </c>
      <c r="E11" s="6">
        <f>IF(COUNTIF(Budget!$A$5:$A$104,D11)=0,NA(),SUMIF(Budget!$A$5:$A$104,D11,Budget!$F$5:$F$104))</f>
        <v/>
      </c>
      <c r="F11" s="6">
        <f>IF(COUNTIFS(Budget!$A$5:$A$104,D11,Budget!$H$5:$H$104,"&gt;=0")=0,NA(),SUMIF(Budget!$A$5:$A$104,D11,Budget!$H$5:$H$104))</f>
        <v/>
      </c>
    </row>
    <row r="12" ht="22" customHeight="1">
      <c r="A12" s="7" t="inlineStr">
        <is>
          <t>Voci oltre preventivo</t>
        </is>
      </c>
      <c r="B12" s="11">
        <f>COUNTIF(Budget!$M$5:$M$104,"&gt;0")</f>
        <v/>
      </c>
      <c r="D12" s="7">
        <f>Parametri!A12</f>
        <v/>
      </c>
      <c r="E12" s="8">
        <f>IF(COUNTIF(Budget!$A$5:$A$104,D12)=0,NA(),SUMIF(Budget!$A$5:$A$104,D12,Budget!$F$5:$F$104))</f>
        <v/>
      </c>
      <c r="F12" s="8">
        <f>IF(COUNTIFS(Budget!$A$5:$A$104,D12,Budget!$H$5:$H$104,"&gt;=0")=0,NA(),SUMIF(Budget!$A$5:$A$104,D12,Budget!$H$5:$H$104))</f>
        <v/>
      </c>
    </row>
    <row r="13" ht="22" customHeight="1">
      <c r="A13" s="5" t="inlineStr">
        <is>
          <t>Voci da verificare</t>
        </is>
      </c>
      <c r="B13" s="10">
        <f>COUNTIF(Budget!$K$5:$K$104,"Da verificare")</f>
        <v/>
      </c>
      <c r="D13" s="5">
        <f>Parametri!A13</f>
        <v/>
      </c>
      <c r="E13" s="6">
        <f>IF(COUNTIF(Budget!$A$5:$A$104,D13)=0,NA(),SUMIF(Budget!$A$5:$A$104,D13,Budget!$F$5:$F$104))</f>
        <v/>
      </c>
      <c r="F13" s="6">
        <f>IF(COUNTIFS(Budget!$A$5:$A$104,D13,Budget!$H$5:$H$104,"&gt;=0")=0,NA(),SUMIF(Budget!$A$5:$A$104,D13,Budget!$H$5:$H$104))</f>
        <v/>
      </c>
    </row>
    <row r="14" ht="22" customHeight="1">
      <c r="A14" s="7" t="inlineStr">
        <is>
          <t>Copertura consuntivi</t>
        </is>
      </c>
      <c r="B14" s="9">
        <f>IFERROR(COUNT(Budget!$H$5:$H$104)/COUNTIF(Budget!$B$5:$B$104,"&lt;&gt;"),"")</f>
        <v/>
      </c>
      <c r="D14" s="7">
        <f>Parametri!A14</f>
        <v/>
      </c>
      <c r="E14" s="8">
        <f>IF(COUNTIF(Budget!$A$5:$A$104,D14)=0,NA(),SUMIF(Budget!$A$5:$A$104,D14,Budget!$F$5:$F$104))</f>
        <v/>
      </c>
      <c r="F14" s="8">
        <f>IF(COUNTIFS(Budget!$A$5:$A$104,D14,Budget!$H$5:$H$104,"&gt;=0")=0,NA(),SUMIF(Budget!$A$5:$A$104,D14,Budget!$H$5:$H$104))</f>
        <v/>
      </c>
    </row>
  </sheetData>
  <mergeCells count="1">
    <mergeCell ref="A1:N1"/>
  </mergeCells>
  <conditionalFormatting sqref="B8:B10">
    <cfRule type="expression" priority="1" dxfId="0">
      <formula>AND(ISNUMBER(B8),B8&gt;0)</formula>
    </cfRule>
    <cfRule type="expression" priority="2" dxfId="1">
      <formula>AND(ISNUMBER(B8),B8&lt;0)</formula>
    </cfRule>
  </conditionalFormatting>
  <conditionalFormatting sqref="B12:B13">
    <cfRule type="expression" priority="3" dxfId="0">
      <formula>AND(ISNUMBER(B12),B12&gt;0)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14" customWidth="1" min="3" max="3"/>
    <col width="11" customWidth="1" min="4" max="4"/>
    <col width="20" customWidth="1" min="5" max="5"/>
    <col width="20" customWidth="1" min="6" max="6"/>
    <col width="17" customWidth="1" min="7" max="7"/>
    <col width="22" customWidth="1" min="8" max="8"/>
    <col width="37" customWidth="1" min="9" max="9"/>
    <col width="29" customWidth="1" min="10" max="10"/>
    <col width="20" customWidth="1" min="11" max="11"/>
    <col width="23" customWidth="1" min="12" max="12"/>
    <col width="24" customWidth="1" min="13" max="13"/>
    <col width="24" customWidth="1" min="14" max="14"/>
  </cols>
  <sheetData>
    <row r="1" ht="28" customHeight="1">
      <c r="A1" s="1" t="inlineStr">
        <is>
          <t>Registro scostamenti del budget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4" t="n"/>
    </row>
    <row r="2">
      <c r="A2" s="3" t="inlineStr">
        <is>
          <t>Modificare le celle gialle. Gli avvisi evidenziano voci da controllare manualmente.</t>
        </is>
      </c>
    </row>
    <row r="3"/>
    <row r="4" ht="42" customHeight="1">
      <c r="A4" s="4" t="inlineStr">
        <is>
          <t>Categoria</t>
        </is>
      </c>
      <c r="B4" s="4" t="inlineStr">
        <is>
          <t>Voce o attività</t>
        </is>
      </c>
      <c r="C4" s="4" t="inlineStr">
        <is>
          <t>Data</t>
        </is>
      </c>
      <c r="D4" s="4" t="inlineStr">
        <is>
          <t>Quantità</t>
        </is>
      </c>
      <c r="E4" s="4" t="inlineStr">
        <is>
          <t>Preventivo unitario (€)</t>
        </is>
      </c>
      <c r="F4" s="4" t="inlineStr">
        <is>
          <t>Preventivo totale (€)</t>
        </is>
      </c>
      <c r="G4" s="4" t="inlineStr">
        <is>
          <t>Impegnato (€)</t>
        </is>
      </c>
      <c r="H4" s="4" t="inlineStr">
        <is>
          <t>Consuntivo registrato (€)</t>
        </is>
      </c>
      <c r="I4" s="4" t="inlineStr">
        <is>
          <t>Fornitore</t>
        </is>
      </c>
      <c r="J4" s="4" t="inlineStr">
        <is>
          <t>Responsabile</t>
        </is>
      </c>
      <c r="K4" s="4" t="inlineStr">
        <is>
          <t>Stato</t>
        </is>
      </c>
      <c r="L4" s="4" t="inlineStr">
        <is>
          <t>Scostamento impegnato (€)</t>
        </is>
      </c>
      <c r="M4" s="4" t="inlineStr">
        <is>
          <t>Scostamento consuntivo (€)</t>
        </is>
      </c>
      <c r="N4" s="4" t="inlineStr">
        <is>
          <t>Scostamento consuntivo (%)</t>
        </is>
      </c>
    </row>
    <row r="5" ht="32" customHeight="1">
      <c r="A5" s="12" t="inlineStr">
        <is>
          <t>Cerimonia</t>
        </is>
      </c>
      <c r="B5" s="12" t="inlineStr">
        <is>
          <t>Allestimento rito simbolico fittizio</t>
        </is>
      </c>
      <c r="C5" s="25" t="n">
        <v>46296</v>
      </c>
      <c r="D5" s="14" t="n">
        <v>1</v>
      </c>
      <c r="E5" s="15" t="n">
        <v>1200</v>
      </c>
      <c r="F5" s="6">
        <f>IF(OR(B5="",D5="",E5=""),"",IFERROR(D5*E5,""))</f>
        <v/>
      </c>
      <c r="G5" s="15" t="n">
        <v>1250</v>
      </c>
      <c r="H5" s="15" t="n">
        <v>1280</v>
      </c>
      <c r="I5" s="12" t="inlineStr">
        <is>
          <t>Impresa Altare di Carta (fittizia)</t>
        </is>
      </c>
      <c r="J5" s="16" t="inlineStr">
        <is>
          <t>Referente cerimonia fittizio</t>
        </is>
      </c>
      <c r="K5" s="16" t="inlineStr">
        <is>
          <t>Completato</t>
        </is>
      </c>
      <c r="L5" s="6">
        <f>IF(OR(B5="",F5="",G5=""),"",IFERROR(G5-F5,""))</f>
        <v/>
      </c>
      <c r="M5" s="6">
        <f>IF(OR(B5="",F5="",H5=""),"",IFERROR(H5-F5,""))</f>
        <v/>
      </c>
      <c r="N5" s="17">
        <f>IF(OR(B5="",F5="",H5="",F5=0),"",IFERROR((H5-F5)/F5,""))</f>
        <v/>
      </c>
    </row>
    <row r="6" ht="32" customHeight="1">
      <c r="A6" s="12" t="inlineStr">
        <is>
          <t>Ricevimento</t>
        </is>
      </c>
      <c r="B6" s="12" t="inlineStr">
        <is>
          <t>Ricevimento dimostrativo fittizio</t>
        </is>
      </c>
      <c r="C6" s="25" t="n">
        <v>46321</v>
      </c>
      <c r="D6" s="14" t="n">
        <v>90</v>
      </c>
      <c r="E6" s="15" t="n">
        <v>145</v>
      </c>
      <c r="F6" s="8">
        <f>IF(OR(B6="",D6="",E6=""),"",IFERROR(D6*E6,""))</f>
        <v/>
      </c>
      <c r="G6" s="15" t="n">
        <v>13200</v>
      </c>
      <c r="H6" s="15" t="n">
        <v>13410</v>
      </c>
      <c r="I6" s="12" t="inlineStr">
        <is>
          <t>Villa Arcobaleno Immaginaria (fittizia)</t>
        </is>
      </c>
      <c r="J6" s="16" t="inlineStr">
        <is>
          <t>Referente ricevimento fittizio</t>
        </is>
      </c>
      <c r="K6" s="16" t="inlineStr">
        <is>
          <t>In corso</t>
        </is>
      </c>
      <c r="L6" s="8">
        <f>IF(OR(B6="",F6="",G6=""),"",IFERROR(G6-F6,""))</f>
        <v/>
      </c>
      <c r="M6" s="8">
        <f>IF(OR(B6="",F6="",H6=""),"",IFERROR(H6-F6,""))</f>
        <v/>
      </c>
      <c r="N6" s="9">
        <f>IF(OR(B6="",F6="",H6="",F6=0),"",IFERROR((H6-F6)/F6,""))</f>
        <v/>
      </c>
    </row>
    <row r="7" ht="32" customHeight="1">
      <c r="A7" s="12" t="inlineStr">
        <is>
          <t>Abiti</t>
        </is>
      </c>
      <c r="B7" s="12" t="inlineStr">
        <is>
          <t>Abiti di prova inventati</t>
        </is>
      </c>
      <c r="C7" s="25" t="n">
        <v>46346</v>
      </c>
      <c r="D7" s="14" t="n">
        <v>2</v>
      </c>
      <c r="E7" s="15" t="n">
        <v>1350</v>
      </c>
      <c r="F7" s="6">
        <f>IF(OR(B7="",D7="",E7=""),"",IFERROR(D7*E7,""))</f>
        <v/>
      </c>
      <c r="G7" s="15" t="n">
        <v>2600</v>
      </c>
      <c r="H7" s="15" t="n">
        <v>2650</v>
      </c>
      <c r="I7" s="12" t="inlineStr">
        <is>
          <t>Atelier Ago di Luna (fittizio)</t>
        </is>
      </c>
      <c r="J7" s="16" t="inlineStr">
        <is>
          <t>Coppia fittizia</t>
        </is>
      </c>
      <c r="K7" s="16" t="inlineStr">
        <is>
          <t>Completato</t>
        </is>
      </c>
      <c r="L7" s="6">
        <f>IF(OR(B7="",F7="",G7=""),"",IFERROR(G7-F7,""))</f>
        <v/>
      </c>
      <c r="M7" s="6">
        <f>IF(OR(B7="",F7="",H7=""),"",IFERROR(H7-F7,""))</f>
        <v/>
      </c>
      <c r="N7" s="17">
        <f>IF(OR(B7="",F7="",H7="",F7=0),"",IFERROR((H7-F7)/F7,""))</f>
        <v/>
      </c>
    </row>
    <row r="8" ht="32" customHeight="1">
      <c r="A8" s="12" t="inlineStr">
        <is>
          <t>Foto e video</t>
        </is>
      </c>
      <c r="B8" s="12" t="inlineStr">
        <is>
          <t>Servizio fotografico dimostrativo</t>
        </is>
      </c>
      <c r="C8" s="25" t="n">
        <v>46361</v>
      </c>
      <c r="D8" s="14" t="n">
        <v>1</v>
      </c>
      <c r="E8" s="15" t="n">
        <v>2400</v>
      </c>
      <c r="F8" s="8">
        <f>IF(OR(B8="",D8="",E8=""),"",IFERROR(D8*E8,""))</f>
        <v/>
      </c>
      <c r="G8" s="15" t="n">
        <v>2500</v>
      </c>
      <c r="H8" s="15" t="n">
        <v>2475</v>
      </c>
      <c r="I8" s="12" t="inlineStr">
        <is>
          <t>Studio Foto Sogno Inventato (fittizio)</t>
        </is>
      </c>
      <c r="J8" s="16" t="inlineStr">
        <is>
          <t>Referente budget fittizio</t>
        </is>
      </c>
      <c r="K8" s="16" t="inlineStr">
        <is>
          <t>Confermato</t>
        </is>
      </c>
      <c r="L8" s="8">
        <f>IF(OR(B8="",F8="",G8=""),"",IFERROR(G8-F8,""))</f>
        <v/>
      </c>
      <c r="M8" s="8">
        <f>IF(OR(B8="",F8="",H8=""),"",IFERROR(H8-F8,""))</f>
        <v/>
      </c>
      <c r="N8" s="9">
        <f>IF(OR(B8="",F8="",H8="",F8=0),"",IFERROR((H8-F8)/F8,""))</f>
        <v/>
      </c>
    </row>
    <row r="9" ht="32" customHeight="1">
      <c r="A9" s="12" t="inlineStr">
        <is>
          <t>Musica</t>
        </is>
      </c>
      <c r="B9" s="12" t="inlineStr">
        <is>
          <t>Intrattenimento musicale fittizio</t>
        </is>
      </c>
      <c r="C9" s="25" t="n">
        <v>46376</v>
      </c>
      <c r="D9" s="14" t="n">
        <v>5</v>
      </c>
      <c r="E9" s="15" t="n">
        <v>180</v>
      </c>
      <c r="F9" s="6">
        <f>IF(OR(B9="",D9="",E9=""),"",IFERROR(D9*E9,""))</f>
        <v/>
      </c>
      <c r="G9" s="15" t="n">
        <v>950</v>
      </c>
      <c r="H9" s="15" t="n">
        <v>940</v>
      </c>
      <c r="I9" s="12" t="inlineStr">
        <is>
          <t>Gruppo Note di Cartone (fittizio)</t>
        </is>
      </c>
      <c r="J9" s="16" t="inlineStr">
        <is>
          <t>Coordinatore fittizio</t>
        </is>
      </c>
      <c r="K9" s="16" t="inlineStr">
        <is>
          <t>In corso</t>
        </is>
      </c>
      <c r="L9" s="6">
        <f>IF(OR(B9="",F9="",G9=""),"",IFERROR(G9-F9,""))</f>
        <v/>
      </c>
      <c r="M9" s="6">
        <f>IF(OR(B9="",F9="",H9=""),"",IFERROR(H9-F9,""))</f>
        <v/>
      </c>
      <c r="N9" s="17">
        <f>IF(OR(B9="",F9="",H9="",F9=0),"",IFERROR((H9-F9)/F9,""))</f>
        <v/>
      </c>
    </row>
    <row r="10" ht="32" customHeight="1">
      <c r="A10" s="12" t="inlineStr">
        <is>
          <t>Fiori e allestimenti</t>
        </is>
      </c>
      <c r="B10" s="12" t="inlineStr">
        <is>
          <t>Composizioni floreali immaginarie</t>
        </is>
      </c>
      <c r="C10" s="25" t="n">
        <v>46396</v>
      </c>
      <c r="D10" s="14" t="n">
        <v>1</v>
      </c>
      <c r="E10" s="15" t="n">
        <v>2100</v>
      </c>
      <c r="F10" s="8">
        <f>IF(OR(B10="",D10="",E10=""),"",IFERROR(D10*E10,""))</f>
        <v/>
      </c>
      <c r="G10" s="15" t="n">
        <v>2050</v>
      </c>
      <c r="H10" s="15" t="n">
        <v>2180</v>
      </c>
      <c r="I10" s="12" t="inlineStr">
        <is>
          <t>Laboratorio Petali Finti (fittizio)</t>
        </is>
      </c>
      <c r="J10" s="16" t="inlineStr">
        <is>
          <t>Referente cerimonia fittizio</t>
        </is>
      </c>
      <c r="K10" s="16" t="inlineStr">
        <is>
          <t>Da verificare</t>
        </is>
      </c>
      <c r="L10" s="8">
        <f>IF(OR(B10="",F10="",G10=""),"",IFERROR(G10-F10,""))</f>
        <v/>
      </c>
      <c r="M10" s="8">
        <f>IF(OR(B10="",F10="",H10=""),"",IFERROR(H10-F10,""))</f>
        <v/>
      </c>
      <c r="N10" s="9">
        <f>IF(OR(B10="",F10="",H10="",F10=0),"",IFERROR((H10-F10)/F10,""))</f>
        <v/>
      </c>
    </row>
    <row r="11" ht="32" customHeight="1">
      <c r="A11" s="12" t="inlineStr">
        <is>
          <t>Trasporti</t>
        </is>
      </c>
      <c r="B11" s="12" t="inlineStr">
        <is>
          <t>Noleggi di trasporto dimostrativi</t>
        </is>
      </c>
      <c r="C11" s="25" t="n">
        <v>46416</v>
      </c>
      <c r="D11" s="14" t="n">
        <v>3</v>
      </c>
      <c r="E11" s="15" t="n">
        <v>320</v>
      </c>
      <c r="F11" s="6">
        <f>IF(OR(B11="",D11="",E11=""),"",IFERROR(D11*E11,""))</f>
        <v/>
      </c>
      <c r="G11" s="15" t="n">
        <v>960</v>
      </c>
      <c r="H11" s="15" t="n">
        <v>900</v>
      </c>
      <c r="I11" s="12" t="inlineStr">
        <is>
          <t>Noleggio Ruote di Fantasia (fittizio)</t>
        </is>
      </c>
      <c r="J11" s="16" t="inlineStr">
        <is>
          <t>Referente ospiti fittizio</t>
        </is>
      </c>
      <c r="K11" s="16" t="inlineStr">
        <is>
          <t>Completato</t>
        </is>
      </c>
      <c r="L11" s="6">
        <f>IF(OR(B11="",F11="",G11=""),"",IFERROR(G11-F11,""))</f>
        <v/>
      </c>
      <c r="M11" s="6">
        <f>IF(OR(B11="",F11="",H11=""),"",IFERROR(H11-F11,""))</f>
        <v/>
      </c>
      <c r="N11" s="17">
        <f>IF(OR(B11="",F11="",H11="",F11=0),"",IFERROR((H11-F11)/F11,""))</f>
        <v/>
      </c>
    </row>
    <row r="12" ht="32" customHeight="1">
      <c r="A12" s="12" t="inlineStr">
        <is>
          <t>Partecipazioni</t>
        </is>
      </c>
      <c r="B12" s="12" t="inlineStr">
        <is>
          <t>Partecipazioni cartacee di fantasia</t>
        </is>
      </c>
      <c r="C12" s="25" t="n">
        <v>46436</v>
      </c>
      <c r="D12" s="14" t="n">
        <v>90</v>
      </c>
      <c r="E12" s="15" t="n">
        <v>3.8</v>
      </c>
      <c r="F12" s="8">
        <f>IF(OR(B12="",D12="",E12=""),"",IFERROR(D12*E12,""))</f>
        <v/>
      </c>
      <c r="G12" s="15" t="n">
        <v>360</v>
      </c>
      <c r="H12" s="15" t="n">
        <v>355</v>
      </c>
      <c r="I12" s="12" t="inlineStr">
        <is>
          <t>Tipografia Inchiostro Immaginario (fittizia)</t>
        </is>
      </c>
      <c r="J12" s="16" t="inlineStr">
        <is>
          <t>Coppia fittizia</t>
        </is>
      </c>
      <c r="K12" s="16" t="inlineStr">
        <is>
          <t>Completato</t>
        </is>
      </c>
      <c r="L12" s="8">
        <f>IF(OR(B12="",F12="",G12=""),"",IFERROR(G12-F12,""))</f>
        <v/>
      </c>
      <c r="M12" s="8">
        <f>IF(OR(B12="",F12="",H12=""),"",IFERROR(H12-F12,""))</f>
        <v/>
      </c>
      <c r="N12" s="9">
        <f>IF(OR(B12="",F12="",H12="",F12=0),"",IFERROR((H12-F12)/F12,""))</f>
        <v/>
      </c>
    </row>
    <row r="13" ht="32" customHeight="1">
      <c r="A13" s="12" t="inlineStr">
        <is>
          <t>Bomboniere</t>
        </is>
      </c>
      <c r="B13" s="12" t="inlineStr">
        <is>
          <t>Ricordi per ospiti inventati</t>
        </is>
      </c>
      <c r="C13" s="25" t="n">
        <v>46456</v>
      </c>
      <c r="D13" s="14" t="n">
        <v>90</v>
      </c>
      <c r="E13" s="15" t="n">
        <v>8.5</v>
      </c>
      <c r="F13" s="6">
        <f>IF(OR(B13="",D13="",E13=""),"",IFERROR(D13*E13,""))</f>
        <v/>
      </c>
      <c r="G13" s="15" t="n">
        <v>810</v>
      </c>
      <c r="H13" s="15" t="n">
        <v>790</v>
      </c>
      <c r="I13" s="12" t="inlineStr">
        <is>
          <t>Officina Ricordi di Carta (fittizia)</t>
        </is>
      </c>
      <c r="J13" s="16" t="inlineStr">
        <is>
          <t>Referente ospiti fittizio</t>
        </is>
      </c>
      <c r="K13" s="16" t="inlineStr">
        <is>
          <t>Confermato</t>
        </is>
      </c>
      <c r="L13" s="6">
        <f>IF(OR(B13="",F13="",G13=""),"",IFERROR(G13-F13,""))</f>
        <v/>
      </c>
      <c r="M13" s="6">
        <f>IF(OR(B13="",F13="",H13=""),"",IFERROR(H13-F13,""))</f>
        <v/>
      </c>
      <c r="N13" s="17">
        <f>IF(OR(B13="",F13="",H13="",F13=0),"",IFERROR((H13-F13)/F13,""))</f>
        <v/>
      </c>
    </row>
    <row r="14" ht="32" customHeight="1">
      <c r="A14" s="12" t="inlineStr">
        <is>
          <t>Varie</t>
        </is>
      </c>
      <c r="B14" s="12" t="inlineStr">
        <is>
          <t>Fondo per dettagli dimostrativi</t>
        </is>
      </c>
      <c r="C14" s="25" t="n">
        <v>46476</v>
      </c>
      <c r="D14" s="14" t="n">
        <v>1</v>
      </c>
      <c r="E14" s="15" t="n">
        <v>750</v>
      </c>
      <c r="F14" s="8">
        <f>IF(OR(B14="",D14="",E14=""),"",IFERROR(D14*E14,""))</f>
        <v/>
      </c>
      <c r="G14" s="15" t="n">
        <v>600</v>
      </c>
      <c r="H14" s="15" t="n">
        <v>880</v>
      </c>
      <c r="I14" s="12" t="inlineStr">
        <is>
          <t>Servizi Stella Inventata (fittizi)</t>
        </is>
      </c>
      <c r="J14" s="16" t="inlineStr">
        <is>
          <t>Referente budget fittizio</t>
        </is>
      </c>
      <c r="K14" s="16" t="inlineStr">
        <is>
          <t>Da verificare</t>
        </is>
      </c>
      <c r="L14" s="8">
        <f>IF(OR(B14="",F14="",G14=""),"",IFERROR(G14-F14,""))</f>
        <v/>
      </c>
      <c r="M14" s="8">
        <f>IF(OR(B14="",F14="",H14=""),"",IFERROR(H14-F14,""))</f>
        <v/>
      </c>
      <c r="N14" s="9">
        <f>IF(OR(B14="",F14="",H14="",F14=0),"",IFERROR((H14-F14)/F14,""))</f>
        <v/>
      </c>
    </row>
    <row r="15" ht="32" customHeight="1">
      <c r="A15" s="12" t="n"/>
      <c r="B15" s="12" t="n"/>
      <c r="C15" s="25" t="n"/>
      <c r="D15" s="14" t="n"/>
      <c r="E15" s="15" t="n"/>
      <c r="F15" s="6">
        <f>IF(OR(B15="",D15="",E15=""),"",IFERROR(D15*E15,""))</f>
        <v/>
      </c>
      <c r="G15" s="15" t="n"/>
      <c r="H15" s="15" t="n"/>
      <c r="I15" s="12" t="n"/>
      <c r="J15" s="16" t="n"/>
      <c r="K15" s="16" t="n"/>
      <c r="L15" s="6">
        <f>IF(OR(B15="",F15="",G15=""),"",IFERROR(G15-F15,""))</f>
        <v/>
      </c>
      <c r="M15" s="6">
        <f>IF(OR(B15="",F15="",H15=""),"",IFERROR(H15-F15,""))</f>
        <v/>
      </c>
      <c r="N15" s="17">
        <f>IF(OR(B15="",F15="",H15="",F15=0),"",IFERROR((H15-F15)/F15,""))</f>
        <v/>
      </c>
    </row>
    <row r="16" ht="32" customHeight="1">
      <c r="A16" s="12" t="n"/>
      <c r="B16" s="12" t="n"/>
      <c r="C16" s="25" t="n"/>
      <c r="D16" s="14" t="n"/>
      <c r="E16" s="15" t="n"/>
      <c r="F16" s="8">
        <f>IF(OR(B16="",D16="",E16=""),"",IFERROR(D16*E16,""))</f>
        <v/>
      </c>
      <c r="G16" s="15" t="n"/>
      <c r="H16" s="15" t="n"/>
      <c r="I16" s="12" t="n"/>
      <c r="J16" s="16" t="n"/>
      <c r="K16" s="16" t="n"/>
      <c r="L16" s="8">
        <f>IF(OR(B16="",F16="",G16=""),"",IFERROR(G16-F16,""))</f>
        <v/>
      </c>
      <c r="M16" s="8">
        <f>IF(OR(B16="",F16="",H16=""),"",IFERROR(H16-F16,""))</f>
        <v/>
      </c>
      <c r="N16" s="9">
        <f>IF(OR(B16="",F16="",H16="",F16=0),"",IFERROR((H16-F16)/F16,""))</f>
        <v/>
      </c>
    </row>
    <row r="17" ht="32" customHeight="1">
      <c r="A17" s="12" t="n"/>
      <c r="B17" s="12" t="n"/>
      <c r="C17" s="25" t="n"/>
      <c r="D17" s="14" t="n"/>
      <c r="E17" s="15" t="n"/>
      <c r="F17" s="6">
        <f>IF(OR(B17="",D17="",E17=""),"",IFERROR(D17*E17,""))</f>
        <v/>
      </c>
      <c r="G17" s="15" t="n"/>
      <c r="H17" s="15" t="n"/>
      <c r="I17" s="12" t="n"/>
      <c r="J17" s="16" t="n"/>
      <c r="K17" s="16" t="n"/>
      <c r="L17" s="6">
        <f>IF(OR(B17="",F17="",G17=""),"",IFERROR(G17-F17,""))</f>
        <v/>
      </c>
      <c r="M17" s="6">
        <f>IF(OR(B17="",F17="",H17=""),"",IFERROR(H17-F17,""))</f>
        <v/>
      </c>
      <c r="N17" s="17">
        <f>IF(OR(B17="",F17="",H17="",F17=0),"",IFERROR((H17-F17)/F17,""))</f>
        <v/>
      </c>
    </row>
    <row r="18" ht="32" customHeight="1">
      <c r="A18" s="12" t="n"/>
      <c r="B18" s="12" t="n"/>
      <c r="C18" s="25" t="n"/>
      <c r="D18" s="14" t="n"/>
      <c r="E18" s="15" t="n"/>
      <c r="F18" s="8">
        <f>IF(OR(B18="",D18="",E18=""),"",IFERROR(D18*E18,""))</f>
        <v/>
      </c>
      <c r="G18" s="15" t="n"/>
      <c r="H18" s="15" t="n"/>
      <c r="I18" s="12" t="n"/>
      <c r="J18" s="16" t="n"/>
      <c r="K18" s="16" t="n"/>
      <c r="L18" s="8">
        <f>IF(OR(B18="",F18="",G18=""),"",IFERROR(G18-F18,""))</f>
        <v/>
      </c>
      <c r="M18" s="8">
        <f>IF(OR(B18="",F18="",H18=""),"",IFERROR(H18-F18,""))</f>
        <v/>
      </c>
      <c r="N18" s="9">
        <f>IF(OR(B18="",F18="",H18="",F18=0),"",IFERROR((H18-F18)/F18,""))</f>
        <v/>
      </c>
    </row>
    <row r="19" ht="32" customHeight="1">
      <c r="A19" s="12" t="n"/>
      <c r="B19" s="12" t="n"/>
      <c r="C19" s="25" t="n"/>
      <c r="D19" s="14" t="n"/>
      <c r="E19" s="15" t="n"/>
      <c r="F19" s="6">
        <f>IF(OR(B19="",D19="",E19=""),"",IFERROR(D19*E19,""))</f>
        <v/>
      </c>
      <c r="G19" s="15" t="n"/>
      <c r="H19" s="15" t="n"/>
      <c r="I19" s="12" t="n"/>
      <c r="J19" s="16" t="n"/>
      <c r="K19" s="16" t="n"/>
      <c r="L19" s="6">
        <f>IF(OR(B19="",F19="",G19=""),"",IFERROR(G19-F19,""))</f>
        <v/>
      </c>
      <c r="M19" s="6">
        <f>IF(OR(B19="",F19="",H19=""),"",IFERROR(H19-F19,""))</f>
        <v/>
      </c>
      <c r="N19" s="17">
        <f>IF(OR(B19="",F19="",H19="",F19=0),"",IFERROR((H19-F19)/F19,""))</f>
        <v/>
      </c>
    </row>
    <row r="20" ht="32" customHeight="1">
      <c r="A20" s="12" t="n"/>
      <c r="B20" s="12" t="n"/>
      <c r="C20" s="25" t="n"/>
      <c r="D20" s="14" t="n"/>
      <c r="E20" s="15" t="n"/>
      <c r="F20" s="8">
        <f>IF(OR(B20="",D20="",E20=""),"",IFERROR(D20*E20,""))</f>
        <v/>
      </c>
      <c r="G20" s="15" t="n"/>
      <c r="H20" s="15" t="n"/>
      <c r="I20" s="12" t="n"/>
      <c r="J20" s="16" t="n"/>
      <c r="K20" s="16" t="n"/>
      <c r="L20" s="8">
        <f>IF(OR(B20="",F20="",G20=""),"",IFERROR(G20-F20,""))</f>
        <v/>
      </c>
      <c r="M20" s="8">
        <f>IF(OR(B20="",F20="",H20=""),"",IFERROR(H20-F20,""))</f>
        <v/>
      </c>
      <c r="N20" s="9">
        <f>IF(OR(B20="",F20="",H20="",F20=0),"",IFERROR((H20-F20)/F20,""))</f>
        <v/>
      </c>
    </row>
    <row r="21" ht="32" customHeight="1">
      <c r="A21" s="12" t="n"/>
      <c r="B21" s="12" t="n"/>
      <c r="C21" s="25" t="n"/>
      <c r="D21" s="14" t="n"/>
      <c r="E21" s="15" t="n"/>
      <c r="F21" s="6">
        <f>IF(OR(B21="",D21="",E21=""),"",IFERROR(D21*E21,""))</f>
        <v/>
      </c>
      <c r="G21" s="15" t="n"/>
      <c r="H21" s="15" t="n"/>
      <c r="I21" s="12" t="n"/>
      <c r="J21" s="16" t="n"/>
      <c r="K21" s="16" t="n"/>
      <c r="L21" s="6">
        <f>IF(OR(B21="",F21="",G21=""),"",IFERROR(G21-F21,""))</f>
        <v/>
      </c>
      <c r="M21" s="6">
        <f>IF(OR(B21="",F21="",H21=""),"",IFERROR(H21-F21,""))</f>
        <v/>
      </c>
      <c r="N21" s="17">
        <f>IF(OR(B21="",F21="",H21="",F21=0),"",IFERROR((H21-F21)/F21,""))</f>
        <v/>
      </c>
    </row>
    <row r="22" ht="32" customHeight="1">
      <c r="A22" s="12" t="n"/>
      <c r="B22" s="12" t="n"/>
      <c r="C22" s="25" t="n"/>
      <c r="D22" s="14" t="n"/>
      <c r="E22" s="15" t="n"/>
      <c r="F22" s="8">
        <f>IF(OR(B22="",D22="",E22=""),"",IFERROR(D22*E22,""))</f>
        <v/>
      </c>
      <c r="G22" s="15" t="n"/>
      <c r="H22" s="15" t="n"/>
      <c r="I22" s="12" t="n"/>
      <c r="J22" s="16" t="n"/>
      <c r="K22" s="16" t="n"/>
      <c r="L22" s="8">
        <f>IF(OR(B22="",F22="",G22=""),"",IFERROR(G22-F22,""))</f>
        <v/>
      </c>
      <c r="M22" s="8">
        <f>IF(OR(B22="",F22="",H22=""),"",IFERROR(H22-F22,""))</f>
        <v/>
      </c>
      <c r="N22" s="9">
        <f>IF(OR(B22="",F22="",H22="",F22=0),"",IFERROR((H22-F22)/F22,""))</f>
        <v/>
      </c>
    </row>
    <row r="23" ht="32" customHeight="1">
      <c r="A23" s="12" t="n"/>
      <c r="B23" s="12" t="n"/>
      <c r="C23" s="25" t="n"/>
      <c r="D23" s="14" t="n"/>
      <c r="E23" s="15" t="n"/>
      <c r="F23" s="6">
        <f>IF(OR(B23="",D23="",E23=""),"",IFERROR(D23*E23,""))</f>
        <v/>
      </c>
      <c r="G23" s="15" t="n"/>
      <c r="H23" s="15" t="n"/>
      <c r="I23" s="12" t="n"/>
      <c r="J23" s="16" t="n"/>
      <c r="K23" s="16" t="n"/>
      <c r="L23" s="6">
        <f>IF(OR(B23="",F23="",G23=""),"",IFERROR(G23-F23,""))</f>
        <v/>
      </c>
      <c r="M23" s="6">
        <f>IF(OR(B23="",F23="",H23=""),"",IFERROR(H23-F23,""))</f>
        <v/>
      </c>
      <c r="N23" s="17">
        <f>IF(OR(B23="",F23="",H23="",F23=0),"",IFERROR((H23-F23)/F23,""))</f>
        <v/>
      </c>
    </row>
    <row r="24" ht="32" customHeight="1">
      <c r="A24" s="12" t="n"/>
      <c r="B24" s="12" t="n"/>
      <c r="C24" s="25" t="n"/>
      <c r="D24" s="14" t="n"/>
      <c r="E24" s="15" t="n"/>
      <c r="F24" s="8">
        <f>IF(OR(B24="",D24="",E24=""),"",IFERROR(D24*E24,""))</f>
        <v/>
      </c>
      <c r="G24" s="15" t="n"/>
      <c r="H24" s="15" t="n"/>
      <c r="I24" s="12" t="n"/>
      <c r="J24" s="16" t="n"/>
      <c r="K24" s="16" t="n"/>
      <c r="L24" s="8">
        <f>IF(OR(B24="",F24="",G24=""),"",IFERROR(G24-F24,""))</f>
        <v/>
      </c>
      <c r="M24" s="8">
        <f>IF(OR(B24="",F24="",H24=""),"",IFERROR(H24-F24,""))</f>
        <v/>
      </c>
      <c r="N24" s="9">
        <f>IF(OR(B24="",F24="",H24="",F24=0),"",IFERROR((H24-F24)/F24,""))</f>
        <v/>
      </c>
    </row>
    <row r="25" ht="32" customHeight="1">
      <c r="A25" s="12" t="n"/>
      <c r="B25" s="12" t="n"/>
      <c r="C25" s="25" t="n"/>
      <c r="D25" s="14" t="n"/>
      <c r="E25" s="15" t="n"/>
      <c r="F25" s="6">
        <f>IF(OR(B25="",D25="",E25=""),"",IFERROR(D25*E25,""))</f>
        <v/>
      </c>
      <c r="G25" s="15" t="n"/>
      <c r="H25" s="15" t="n"/>
      <c r="I25" s="12" t="n"/>
      <c r="J25" s="16" t="n"/>
      <c r="K25" s="16" t="n"/>
      <c r="L25" s="6">
        <f>IF(OR(B25="",F25="",G25=""),"",IFERROR(G25-F25,""))</f>
        <v/>
      </c>
      <c r="M25" s="6">
        <f>IF(OR(B25="",F25="",H25=""),"",IFERROR(H25-F25,""))</f>
        <v/>
      </c>
      <c r="N25" s="17">
        <f>IF(OR(B25="",F25="",H25="",F25=0),"",IFERROR((H25-F25)/F25,""))</f>
        <v/>
      </c>
    </row>
    <row r="26" ht="32" customHeight="1">
      <c r="A26" s="12" t="n"/>
      <c r="B26" s="12" t="n"/>
      <c r="C26" s="25" t="n"/>
      <c r="D26" s="14" t="n"/>
      <c r="E26" s="15" t="n"/>
      <c r="F26" s="8">
        <f>IF(OR(B26="",D26="",E26=""),"",IFERROR(D26*E26,""))</f>
        <v/>
      </c>
      <c r="G26" s="15" t="n"/>
      <c r="H26" s="15" t="n"/>
      <c r="I26" s="12" t="n"/>
      <c r="J26" s="16" t="n"/>
      <c r="K26" s="16" t="n"/>
      <c r="L26" s="8">
        <f>IF(OR(B26="",F26="",G26=""),"",IFERROR(G26-F26,""))</f>
        <v/>
      </c>
      <c r="M26" s="8">
        <f>IF(OR(B26="",F26="",H26=""),"",IFERROR(H26-F26,""))</f>
        <v/>
      </c>
      <c r="N26" s="9">
        <f>IF(OR(B26="",F26="",H26="",F26=0),"",IFERROR((H26-F26)/F26,""))</f>
        <v/>
      </c>
    </row>
    <row r="27" ht="32" customHeight="1">
      <c r="A27" s="12" t="n"/>
      <c r="B27" s="12" t="n"/>
      <c r="C27" s="25" t="n"/>
      <c r="D27" s="14" t="n"/>
      <c r="E27" s="15" t="n"/>
      <c r="F27" s="6">
        <f>IF(OR(B27="",D27="",E27=""),"",IFERROR(D27*E27,""))</f>
        <v/>
      </c>
      <c r="G27" s="15" t="n"/>
      <c r="H27" s="15" t="n"/>
      <c r="I27" s="12" t="n"/>
      <c r="J27" s="16" t="n"/>
      <c r="K27" s="16" t="n"/>
      <c r="L27" s="6">
        <f>IF(OR(B27="",F27="",G27=""),"",IFERROR(G27-F27,""))</f>
        <v/>
      </c>
      <c r="M27" s="6">
        <f>IF(OR(B27="",F27="",H27=""),"",IFERROR(H27-F27,""))</f>
        <v/>
      </c>
      <c r="N27" s="17">
        <f>IF(OR(B27="",F27="",H27="",F27=0),"",IFERROR((H27-F27)/F27,""))</f>
        <v/>
      </c>
    </row>
    <row r="28" ht="32" customHeight="1">
      <c r="A28" s="12" t="n"/>
      <c r="B28" s="12" t="n"/>
      <c r="C28" s="25" t="n"/>
      <c r="D28" s="14" t="n"/>
      <c r="E28" s="15" t="n"/>
      <c r="F28" s="8">
        <f>IF(OR(B28="",D28="",E28=""),"",IFERROR(D28*E28,""))</f>
        <v/>
      </c>
      <c r="G28" s="15" t="n"/>
      <c r="H28" s="15" t="n"/>
      <c r="I28" s="12" t="n"/>
      <c r="J28" s="16" t="n"/>
      <c r="K28" s="16" t="n"/>
      <c r="L28" s="8">
        <f>IF(OR(B28="",F28="",G28=""),"",IFERROR(G28-F28,""))</f>
        <v/>
      </c>
      <c r="M28" s="8">
        <f>IF(OR(B28="",F28="",H28=""),"",IFERROR(H28-F28,""))</f>
        <v/>
      </c>
      <c r="N28" s="9">
        <f>IF(OR(B28="",F28="",H28="",F28=0),"",IFERROR((H28-F28)/F28,""))</f>
        <v/>
      </c>
    </row>
    <row r="29" ht="32" customHeight="1">
      <c r="A29" s="12" t="n"/>
      <c r="B29" s="12" t="n"/>
      <c r="C29" s="25" t="n"/>
      <c r="D29" s="14" t="n"/>
      <c r="E29" s="15" t="n"/>
      <c r="F29" s="6">
        <f>IF(OR(B29="",D29="",E29=""),"",IFERROR(D29*E29,""))</f>
        <v/>
      </c>
      <c r="G29" s="15" t="n"/>
      <c r="H29" s="15" t="n"/>
      <c r="I29" s="12" t="n"/>
      <c r="J29" s="16" t="n"/>
      <c r="K29" s="16" t="n"/>
      <c r="L29" s="6">
        <f>IF(OR(B29="",F29="",G29=""),"",IFERROR(G29-F29,""))</f>
        <v/>
      </c>
      <c r="M29" s="6">
        <f>IF(OR(B29="",F29="",H29=""),"",IFERROR(H29-F29,""))</f>
        <v/>
      </c>
      <c r="N29" s="17">
        <f>IF(OR(B29="",F29="",H29="",F29=0),"",IFERROR((H29-F29)/F29,""))</f>
        <v/>
      </c>
    </row>
    <row r="30" ht="32" customHeight="1">
      <c r="A30" s="12" t="n"/>
      <c r="B30" s="12" t="n"/>
      <c r="C30" s="25" t="n"/>
      <c r="D30" s="14" t="n"/>
      <c r="E30" s="15" t="n"/>
      <c r="F30" s="8">
        <f>IF(OR(B30="",D30="",E30=""),"",IFERROR(D30*E30,""))</f>
        <v/>
      </c>
      <c r="G30" s="15" t="n"/>
      <c r="H30" s="15" t="n"/>
      <c r="I30" s="12" t="n"/>
      <c r="J30" s="16" t="n"/>
      <c r="K30" s="16" t="n"/>
      <c r="L30" s="8">
        <f>IF(OR(B30="",F30="",G30=""),"",IFERROR(G30-F30,""))</f>
        <v/>
      </c>
      <c r="M30" s="8">
        <f>IF(OR(B30="",F30="",H30=""),"",IFERROR(H30-F30,""))</f>
        <v/>
      </c>
      <c r="N30" s="9">
        <f>IF(OR(B30="",F30="",H30="",F30=0),"",IFERROR((H30-F30)/F30,""))</f>
        <v/>
      </c>
    </row>
    <row r="31" ht="32" customHeight="1">
      <c r="A31" s="12" t="n"/>
      <c r="B31" s="12" t="n"/>
      <c r="C31" s="25" t="n"/>
      <c r="D31" s="14" t="n"/>
      <c r="E31" s="15" t="n"/>
      <c r="F31" s="6">
        <f>IF(OR(B31="",D31="",E31=""),"",IFERROR(D31*E31,""))</f>
        <v/>
      </c>
      <c r="G31" s="15" t="n"/>
      <c r="H31" s="15" t="n"/>
      <c r="I31" s="12" t="n"/>
      <c r="J31" s="16" t="n"/>
      <c r="K31" s="16" t="n"/>
      <c r="L31" s="6">
        <f>IF(OR(B31="",F31="",G31=""),"",IFERROR(G31-F31,""))</f>
        <v/>
      </c>
      <c r="M31" s="6">
        <f>IF(OR(B31="",F31="",H31=""),"",IFERROR(H31-F31,""))</f>
        <v/>
      </c>
      <c r="N31" s="17">
        <f>IF(OR(B31="",F31="",H31="",F31=0),"",IFERROR((H31-F31)/F31,""))</f>
        <v/>
      </c>
    </row>
    <row r="32" ht="32" customHeight="1">
      <c r="A32" s="12" t="n"/>
      <c r="B32" s="12" t="n"/>
      <c r="C32" s="25" t="n"/>
      <c r="D32" s="14" t="n"/>
      <c r="E32" s="15" t="n"/>
      <c r="F32" s="8">
        <f>IF(OR(B32="",D32="",E32=""),"",IFERROR(D32*E32,""))</f>
        <v/>
      </c>
      <c r="G32" s="15" t="n"/>
      <c r="H32" s="15" t="n"/>
      <c r="I32" s="12" t="n"/>
      <c r="J32" s="16" t="n"/>
      <c r="K32" s="16" t="n"/>
      <c r="L32" s="8">
        <f>IF(OR(B32="",F32="",G32=""),"",IFERROR(G32-F32,""))</f>
        <v/>
      </c>
      <c r="M32" s="8">
        <f>IF(OR(B32="",F32="",H32=""),"",IFERROR(H32-F32,""))</f>
        <v/>
      </c>
      <c r="N32" s="9">
        <f>IF(OR(B32="",F32="",H32="",F32=0),"",IFERROR((H32-F32)/F32,""))</f>
        <v/>
      </c>
    </row>
    <row r="33" ht="32" customHeight="1">
      <c r="A33" s="12" t="n"/>
      <c r="B33" s="12" t="n"/>
      <c r="C33" s="25" t="n"/>
      <c r="D33" s="14" t="n"/>
      <c r="E33" s="15" t="n"/>
      <c r="F33" s="6">
        <f>IF(OR(B33="",D33="",E33=""),"",IFERROR(D33*E33,""))</f>
        <v/>
      </c>
      <c r="G33" s="15" t="n"/>
      <c r="H33" s="15" t="n"/>
      <c r="I33" s="12" t="n"/>
      <c r="J33" s="16" t="n"/>
      <c r="K33" s="16" t="n"/>
      <c r="L33" s="6">
        <f>IF(OR(B33="",F33="",G33=""),"",IFERROR(G33-F33,""))</f>
        <v/>
      </c>
      <c r="M33" s="6">
        <f>IF(OR(B33="",F33="",H33=""),"",IFERROR(H33-F33,""))</f>
        <v/>
      </c>
      <c r="N33" s="17">
        <f>IF(OR(B33="",F33="",H33="",F33=0),"",IFERROR((H33-F33)/F33,""))</f>
        <v/>
      </c>
    </row>
    <row r="34" ht="32" customHeight="1">
      <c r="A34" s="12" t="n"/>
      <c r="B34" s="12" t="n"/>
      <c r="C34" s="25" t="n"/>
      <c r="D34" s="14" t="n"/>
      <c r="E34" s="15" t="n"/>
      <c r="F34" s="8">
        <f>IF(OR(B34="",D34="",E34=""),"",IFERROR(D34*E34,""))</f>
        <v/>
      </c>
      <c r="G34" s="15" t="n"/>
      <c r="H34" s="15" t="n"/>
      <c r="I34" s="12" t="n"/>
      <c r="J34" s="16" t="n"/>
      <c r="K34" s="16" t="n"/>
      <c r="L34" s="8">
        <f>IF(OR(B34="",F34="",G34=""),"",IFERROR(G34-F34,""))</f>
        <v/>
      </c>
      <c r="M34" s="8">
        <f>IF(OR(B34="",F34="",H34=""),"",IFERROR(H34-F34,""))</f>
        <v/>
      </c>
      <c r="N34" s="9">
        <f>IF(OR(B34="",F34="",H34="",F34=0),"",IFERROR((H34-F34)/F34,""))</f>
        <v/>
      </c>
    </row>
    <row r="35" ht="32" customHeight="1">
      <c r="A35" s="12" t="n"/>
      <c r="B35" s="12" t="n"/>
      <c r="C35" s="25" t="n"/>
      <c r="D35" s="14" t="n"/>
      <c r="E35" s="15" t="n"/>
      <c r="F35" s="6">
        <f>IF(OR(B35="",D35="",E35=""),"",IFERROR(D35*E35,""))</f>
        <v/>
      </c>
      <c r="G35" s="15" t="n"/>
      <c r="H35" s="15" t="n"/>
      <c r="I35" s="12" t="n"/>
      <c r="J35" s="16" t="n"/>
      <c r="K35" s="16" t="n"/>
      <c r="L35" s="6">
        <f>IF(OR(B35="",F35="",G35=""),"",IFERROR(G35-F35,""))</f>
        <v/>
      </c>
      <c r="M35" s="6">
        <f>IF(OR(B35="",F35="",H35=""),"",IFERROR(H35-F35,""))</f>
        <v/>
      </c>
      <c r="N35" s="17">
        <f>IF(OR(B35="",F35="",H35="",F35=0),"",IFERROR((H35-F35)/F35,""))</f>
        <v/>
      </c>
    </row>
    <row r="36" ht="32" customHeight="1">
      <c r="A36" s="12" t="n"/>
      <c r="B36" s="12" t="n"/>
      <c r="C36" s="25" t="n"/>
      <c r="D36" s="14" t="n"/>
      <c r="E36" s="15" t="n"/>
      <c r="F36" s="8">
        <f>IF(OR(B36="",D36="",E36=""),"",IFERROR(D36*E36,""))</f>
        <v/>
      </c>
      <c r="G36" s="15" t="n"/>
      <c r="H36" s="15" t="n"/>
      <c r="I36" s="12" t="n"/>
      <c r="J36" s="16" t="n"/>
      <c r="K36" s="16" t="n"/>
      <c r="L36" s="8">
        <f>IF(OR(B36="",F36="",G36=""),"",IFERROR(G36-F36,""))</f>
        <v/>
      </c>
      <c r="M36" s="8">
        <f>IF(OR(B36="",F36="",H36=""),"",IFERROR(H36-F36,""))</f>
        <v/>
      </c>
      <c r="N36" s="9">
        <f>IF(OR(B36="",F36="",H36="",F36=0),"",IFERROR((H36-F36)/F36,""))</f>
        <v/>
      </c>
    </row>
    <row r="37" ht="32" customHeight="1">
      <c r="A37" s="12" t="n"/>
      <c r="B37" s="12" t="n"/>
      <c r="C37" s="25" t="n"/>
      <c r="D37" s="14" t="n"/>
      <c r="E37" s="15" t="n"/>
      <c r="F37" s="6">
        <f>IF(OR(B37="",D37="",E37=""),"",IFERROR(D37*E37,""))</f>
        <v/>
      </c>
      <c r="G37" s="15" t="n"/>
      <c r="H37" s="15" t="n"/>
      <c r="I37" s="12" t="n"/>
      <c r="J37" s="16" t="n"/>
      <c r="K37" s="16" t="n"/>
      <c r="L37" s="6">
        <f>IF(OR(B37="",F37="",G37=""),"",IFERROR(G37-F37,""))</f>
        <v/>
      </c>
      <c r="M37" s="6">
        <f>IF(OR(B37="",F37="",H37=""),"",IFERROR(H37-F37,""))</f>
        <v/>
      </c>
      <c r="N37" s="17">
        <f>IF(OR(B37="",F37="",H37="",F37=0),"",IFERROR((H37-F37)/F37,""))</f>
        <v/>
      </c>
    </row>
    <row r="38" ht="32" customHeight="1">
      <c r="A38" s="12" t="n"/>
      <c r="B38" s="12" t="n"/>
      <c r="C38" s="25" t="n"/>
      <c r="D38" s="14" t="n"/>
      <c r="E38" s="15" t="n"/>
      <c r="F38" s="8">
        <f>IF(OR(B38="",D38="",E38=""),"",IFERROR(D38*E38,""))</f>
        <v/>
      </c>
      <c r="G38" s="15" t="n"/>
      <c r="H38" s="15" t="n"/>
      <c r="I38" s="12" t="n"/>
      <c r="J38" s="16" t="n"/>
      <c r="K38" s="16" t="n"/>
      <c r="L38" s="8">
        <f>IF(OR(B38="",F38="",G38=""),"",IFERROR(G38-F38,""))</f>
        <v/>
      </c>
      <c r="M38" s="8">
        <f>IF(OR(B38="",F38="",H38=""),"",IFERROR(H38-F38,""))</f>
        <v/>
      </c>
      <c r="N38" s="9">
        <f>IF(OR(B38="",F38="",H38="",F38=0),"",IFERROR((H38-F38)/F38,""))</f>
        <v/>
      </c>
    </row>
    <row r="39" ht="32" customHeight="1">
      <c r="A39" s="12" t="n"/>
      <c r="B39" s="12" t="n"/>
      <c r="C39" s="25" t="n"/>
      <c r="D39" s="14" t="n"/>
      <c r="E39" s="15" t="n"/>
      <c r="F39" s="6">
        <f>IF(OR(B39="",D39="",E39=""),"",IFERROR(D39*E39,""))</f>
        <v/>
      </c>
      <c r="G39" s="15" t="n"/>
      <c r="H39" s="15" t="n"/>
      <c r="I39" s="12" t="n"/>
      <c r="J39" s="16" t="n"/>
      <c r="K39" s="16" t="n"/>
      <c r="L39" s="6">
        <f>IF(OR(B39="",F39="",G39=""),"",IFERROR(G39-F39,""))</f>
        <v/>
      </c>
      <c r="M39" s="6">
        <f>IF(OR(B39="",F39="",H39=""),"",IFERROR(H39-F39,""))</f>
        <v/>
      </c>
      <c r="N39" s="17">
        <f>IF(OR(B39="",F39="",H39="",F39=0),"",IFERROR((H39-F39)/F39,""))</f>
        <v/>
      </c>
    </row>
    <row r="40" ht="32" customHeight="1">
      <c r="A40" s="12" t="n"/>
      <c r="B40" s="12" t="n"/>
      <c r="C40" s="25" t="n"/>
      <c r="D40" s="14" t="n"/>
      <c r="E40" s="15" t="n"/>
      <c r="F40" s="8">
        <f>IF(OR(B40="",D40="",E40=""),"",IFERROR(D40*E40,""))</f>
        <v/>
      </c>
      <c r="G40" s="15" t="n"/>
      <c r="H40" s="15" t="n"/>
      <c r="I40" s="12" t="n"/>
      <c r="J40" s="16" t="n"/>
      <c r="K40" s="16" t="n"/>
      <c r="L40" s="8">
        <f>IF(OR(B40="",F40="",G40=""),"",IFERROR(G40-F40,""))</f>
        <v/>
      </c>
      <c r="M40" s="8">
        <f>IF(OR(B40="",F40="",H40=""),"",IFERROR(H40-F40,""))</f>
        <v/>
      </c>
      <c r="N40" s="9">
        <f>IF(OR(B40="",F40="",H40="",F40=0),"",IFERROR((H40-F40)/F40,""))</f>
        <v/>
      </c>
    </row>
    <row r="41" ht="32" customHeight="1">
      <c r="A41" s="12" t="n"/>
      <c r="B41" s="12" t="n"/>
      <c r="C41" s="25" t="n"/>
      <c r="D41" s="14" t="n"/>
      <c r="E41" s="15" t="n"/>
      <c r="F41" s="6">
        <f>IF(OR(B41="",D41="",E41=""),"",IFERROR(D41*E41,""))</f>
        <v/>
      </c>
      <c r="G41" s="15" t="n"/>
      <c r="H41" s="15" t="n"/>
      <c r="I41" s="12" t="n"/>
      <c r="J41" s="16" t="n"/>
      <c r="K41" s="16" t="n"/>
      <c r="L41" s="6">
        <f>IF(OR(B41="",F41="",G41=""),"",IFERROR(G41-F41,""))</f>
        <v/>
      </c>
      <c r="M41" s="6">
        <f>IF(OR(B41="",F41="",H41=""),"",IFERROR(H41-F41,""))</f>
        <v/>
      </c>
      <c r="N41" s="17">
        <f>IF(OR(B41="",F41="",H41="",F41=0),"",IFERROR((H41-F41)/F41,""))</f>
        <v/>
      </c>
    </row>
    <row r="42" ht="32" customHeight="1">
      <c r="A42" s="12" t="n"/>
      <c r="B42" s="12" t="n"/>
      <c r="C42" s="25" t="n"/>
      <c r="D42" s="14" t="n"/>
      <c r="E42" s="15" t="n"/>
      <c r="F42" s="8">
        <f>IF(OR(B42="",D42="",E42=""),"",IFERROR(D42*E42,""))</f>
        <v/>
      </c>
      <c r="G42" s="15" t="n"/>
      <c r="H42" s="15" t="n"/>
      <c r="I42" s="12" t="n"/>
      <c r="J42" s="16" t="n"/>
      <c r="K42" s="16" t="n"/>
      <c r="L42" s="8">
        <f>IF(OR(B42="",F42="",G42=""),"",IFERROR(G42-F42,""))</f>
        <v/>
      </c>
      <c r="M42" s="8">
        <f>IF(OR(B42="",F42="",H42=""),"",IFERROR(H42-F42,""))</f>
        <v/>
      </c>
      <c r="N42" s="9">
        <f>IF(OR(B42="",F42="",H42="",F42=0),"",IFERROR((H42-F42)/F42,""))</f>
        <v/>
      </c>
    </row>
    <row r="43" ht="32" customHeight="1">
      <c r="A43" s="12" t="n"/>
      <c r="B43" s="12" t="n"/>
      <c r="C43" s="25" t="n"/>
      <c r="D43" s="14" t="n"/>
      <c r="E43" s="15" t="n"/>
      <c r="F43" s="6">
        <f>IF(OR(B43="",D43="",E43=""),"",IFERROR(D43*E43,""))</f>
        <v/>
      </c>
      <c r="G43" s="15" t="n"/>
      <c r="H43" s="15" t="n"/>
      <c r="I43" s="12" t="n"/>
      <c r="J43" s="16" t="n"/>
      <c r="K43" s="16" t="n"/>
      <c r="L43" s="6">
        <f>IF(OR(B43="",F43="",G43=""),"",IFERROR(G43-F43,""))</f>
        <v/>
      </c>
      <c r="M43" s="6">
        <f>IF(OR(B43="",F43="",H43=""),"",IFERROR(H43-F43,""))</f>
        <v/>
      </c>
      <c r="N43" s="17">
        <f>IF(OR(B43="",F43="",H43="",F43=0),"",IFERROR((H43-F43)/F43,""))</f>
        <v/>
      </c>
    </row>
    <row r="44" ht="32" customHeight="1">
      <c r="A44" s="12" t="n"/>
      <c r="B44" s="12" t="n"/>
      <c r="C44" s="25" t="n"/>
      <c r="D44" s="14" t="n"/>
      <c r="E44" s="15" t="n"/>
      <c r="F44" s="8">
        <f>IF(OR(B44="",D44="",E44=""),"",IFERROR(D44*E44,""))</f>
        <v/>
      </c>
      <c r="G44" s="15" t="n"/>
      <c r="H44" s="15" t="n"/>
      <c r="I44" s="12" t="n"/>
      <c r="J44" s="16" t="n"/>
      <c r="K44" s="16" t="n"/>
      <c r="L44" s="8">
        <f>IF(OR(B44="",F44="",G44=""),"",IFERROR(G44-F44,""))</f>
        <v/>
      </c>
      <c r="M44" s="8">
        <f>IF(OR(B44="",F44="",H44=""),"",IFERROR(H44-F44,""))</f>
        <v/>
      </c>
      <c r="N44" s="9">
        <f>IF(OR(B44="",F44="",H44="",F44=0),"",IFERROR((H44-F44)/F44,""))</f>
        <v/>
      </c>
    </row>
    <row r="45" ht="32" customHeight="1">
      <c r="A45" s="12" t="n"/>
      <c r="B45" s="12" t="n"/>
      <c r="C45" s="25" t="n"/>
      <c r="D45" s="14" t="n"/>
      <c r="E45" s="15" t="n"/>
      <c r="F45" s="6">
        <f>IF(OR(B45="",D45="",E45=""),"",IFERROR(D45*E45,""))</f>
        <v/>
      </c>
      <c r="G45" s="15" t="n"/>
      <c r="H45" s="15" t="n"/>
      <c r="I45" s="12" t="n"/>
      <c r="J45" s="16" t="n"/>
      <c r="K45" s="16" t="n"/>
      <c r="L45" s="6">
        <f>IF(OR(B45="",F45="",G45=""),"",IFERROR(G45-F45,""))</f>
        <v/>
      </c>
      <c r="M45" s="6">
        <f>IF(OR(B45="",F45="",H45=""),"",IFERROR(H45-F45,""))</f>
        <v/>
      </c>
      <c r="N45" s="17">
        <f>IF(OR(B45="",F45="",H45="",F45=0),"",IFERROR((H45-F45)/F45,""))</f>
        <v/>
      </c>
    </row>
    <row r="46" ht="32" customHeight="1">
      <c r="A46" s="12" t="n"/>
      <c r="B46" s="12" t="n"/>
      <c r="C46" s="25" t="n"/>
      <c r="D46" s="14" t="n"/>
      <c r="E46" s="15" t="n"/>
      <c r="F46" s="8">
        <f>IF(OR(B46="",D46="",E46=""),"",IFERROR(D46*E46,""))</f>
        <v/>
      </c>
      <c r="G46" s="15" t="n"/>
      <c r="H46" s="15" t="n"/>
      <c r="I46" s="12" t="n"/>
      <c r="J46" s="16" t="n"/>
      <c r="K46" s="16" t="n"/>
      <c r="L46" s="8">
        <f>IF(OR(B46="",F46="",G46=""),"",IFERROR(G46-F46,""))</f>
        <v/>
      </c>
      <c r="M46" s="8">
        <f>IF(OR(B46="",F46="",H46=""),"",IFERROR(H46-F46,""))</f>
        <v/>
      </c>
      <c r="N46" s="9">
        <f>IF(OR(B46="",F46="",H46="",F46=0),"",IFERROR((H46-F46)/F46,""))</f>
        <v/>
      </c>
    </row>
    <row r="47" ht="32" customHeight="1">
      <c r="A47" s="12" t="n"/>
      <c r="B47" s="12" t="n"/>
      <c r="C47" s="25" t="n"/>
      <c r="D47" s="14" t="n"/>
      <c r="E47" s="15" t="n"/>
      <c r="F47" s="6">
        <f>IF(OR(B47="",D47="",E47=""),"",IFERROR(D47*E47,""))</f>
        <v/>
      </c>
      <c r="G47" s="15" t="n"/>
      <c r="H47" s="15" t="n"/>
      <c r="I47" s="12" t="n"/>
      <c r="J47" s="16" t="n"/>
      <c r="K47" s="16" t="n"/>
      <c r="L47" s="6">
        <f>IF(OR(B47="",F47="",G47=""),"",IFERROR(G47-F47,""))</f>
        <v/>
      </c>
      <c r="M47" s="6">
        <f>IF(OR(B47="",F47="",H47=""),"",IFERROR(H47-F47,""))</f>
        <v/>
      </c>
      <c r="N47" s="17">
        <f>IF(OR(B47="",F47="",H47="",F47=0),"",IFERROR((H47-F47)/F47,""))</f>
        <v/>
      </c>
    </row>
    <row r="48" ht="32" customHeight="1">
      <c r="A48" s="12" t="n"/>
      <c r="B48" s="12" t="n"/>
      <c r="C48" s="25" t="n"/>
      <c r="D48" s="14" t="n"/>
      <c r="E48" s="15" t="n"/>
      <c r="F48" s="8">
        <f>IF(OR(B48="",D48="",E48=""),"",IFERROR(D48*E48,""))</f>
        <v/>
      </c>
      <c r="G48" s="15" t="n"/>
      <c r="H48" s="15" t="n"/>
      <c r="I48" s="12" t="n"/>
      <c r="J48" s="16" t="n"/>
      <c r="K48" s="16" t="n"/>
      <c r="L48" s="8">
        <f>IF(OR(B48="",F48="",G48=""),"",IFERROR(G48-F48,""))</f>
        <v/>
      </c>
      <c r="M48" s="8">
        <f>IF(OR(B48="",F48="",H48=""),"",IFERROR(H48-F48,""))</f>
        <v/>
      </c>
      <c r="N48" s="9">
        <f>IF(OR(B48="",F48="",H48="",F48=0),"",IFERROR((H48-F48)/F48,""))</f>
        <v/>
      </c>
    </row>
    <row r="49" ht="32" customHeight="1">
      <c r="A49" s="12" t="n"/>
      <c r="B49" s="12" t="n"/>
      <c r="C49" s="25" t="n"/>
      <c r="D49" s="14" t="n"/>
      <c r="E49" s="15" t="n"/>
      <c r="F49" s="6">
        <f>IF(OR(B49="",D49="",E49=""),"",IFERROR(D49*E49,""))</f>
        <v/>
      </c>
      <c r="G49" s="15" t="n"/>
      <c r="H49" s="15" t="n"/>
      <c r="I49" s="12" t="n"/>
      <c r="J49" s="16" t="n"/>
      <c r="K49" s="16" t="n"/>
      <c r="L49" s="6">
        <f>IF(OR(B49="",F49="",G49=""),"",IFERROR(G49-F49,""))</f>
        <v/>
      </c>
      <c r="M49" s="6">
        <f>IF(OR(B49="",F49="",H49=""),"",IFERROR(H49-F49,""))</f>
        <v/>
      </c>
      <c r="N49" s="17">
        <f>IF(OR(B49="",F49="",H49="",F49=0),"",IFERROR((H49-F49)/F49,""))</f>
        <v/>
      </c>
    </row>
    <row r="50" ht="32" customHeight="1">
      <c r="A50" s="12" t="n"/>
      <c r="B50" s="12" t="n"/>
      <c r="C50" s="25" t="n"/>
      <c r="D50" s="14" t="n"/>
      <c r="E50" s="15" t="n"/>
      <c r="F50" s="8">
        <f>IF(OR(B50="",D50="",E50=""),"",IFERROR(D50*E50,""))</f>
        <v/>
      </c>
      <c r="G50" s="15" t="n"/>
      <c r="H50" s="15" t="n"/>
      <c r="I50" s="12" t="n"/>
      <c r="J50" s="16" t="n"/>
      <c r="K50" s="16" t="n"/>
      <c r="L50" s="8">
        <f>IF(OR(B50="",F50="",G50=""),"",IFERROR(G50-F50,""))</f>
        <v/>
      </c>
      <c r="M50" s="8">
        <f>IF(OR(B50="",F50="",H50=""),"",IFERROR(H50-F50,""))</f>
        <v/>
      </c>
      <c r="N50" s="9">
        <f>IF(OR(B50="",F50="",H50="",F50=0),"",IFERROR((H50-F50)/F50,""))</f>
        <v/>
      </c>
    </row>
    <row r="51" ht="32" customHeight="1">
      <c r="A51" s="12" t="n"/>
      <c r="B51" s="12" t="n"/>
      <c r="C51" s="25" t="n"/>
      <c r="D51" s="14" t="n"/>
      <c r="E51" s="15" t="n"/>
      <c r="F51" s="6">
        <f>IF(OR(B51="",D51="",E51=""),"",IFERROR(D51*E51,""))</f>
        <v/>
      </c>
      <c r="G51" s="15" t="n"/>
      <c r="H51" s="15" t="n"/>
      <c r="I51" s="12" t="n"/>
      <c r="J51" s="16" t="n"/>
      <c r="K51" s="16" t="n"/>
      <c r="L51" s="6">
        <f>IF(OR(B51="",F51="",G51=""),"",IFERROR(G51-F51,""))</f>
        <v/>
      </c>
      <c r="M51" s="6">
        <f>IF(OR(B51="",F51="",H51=""),"",IFERROR(H51-F51,""))</f>
        <v/>
      </c>
      <c r="N51" s="17">
        <f>IF(OR(B51="",F51="",H51="",F51=0),"",IFERROR((H51-F51)/F51,""))</f>
        <v/>
      </c>
    </row>
    <row r="52" ht="32" customHeight="1">
      <c r="A52" s="12" t="n"/>
      <c r="B52" s="12" t="n"/>
      <c r="C52" s="25" t="n"/>
      <c r="D52" s="14" t="n"/>
      <c r="E52" s="15" t="n"/>
      <c r="F52" s="8">
        <f>IF(OR(B52="",D52="",E52=""),"",IFERROR(D52*E52,""))</f>
        <v/>
      </c>
      <c r="G52" s="15" t="n"/>
      <c r="H52" s="15" t="n"/>
      <c r="I52" s="12" t="n"/>
      <c r="J52" s="16" t="n"/>
      <c r="K52" s="16" t="n"/>
      <c r="L52" s="8">
        <f>IF(OR(B52="",F52="",G52=""),"",IFERROR(G52-F52,""))</f>
        <v/>
      </c>
      <c r="M52" s="8">
        <f>IF(OR(B52="",F52="",H52=""),"",IFERROR(H52-F52,""))</f>
        <v/>
      </c>
      <c r="N52" s="9">
        <f>IF(OR(B52="",F52="",H52="",F52=0),"",IFERROR((H52-F52)/F52,""))</f>
        <v/>
      </c>
    </row>
    <row r="53" ht="32" customHeight="1">
      <c r="A53" s="12" t="n"/>
      <c r="B53" s="12" t="n"/>
      <c r="C53" s="25" t="n"/>
      <c r="D53" s="14" t="n"/>
      <c r="E53" s="15" t="n"/>
      <c r="F53" s="6">
        <f>IF(OR(B53="",D53="",E53=""),"",IFERROR(D53*E53,""))</f>
        <v/>
      </c>
      <c r="G53" s="15" t="n"/>
      <c r="H53" s="15" t="n"/>
      <c r="I53" s="12" t="n"/>
      <c r="J53" s="16" t="n"/>
      <c r="K53" s="16" t="n"/>
      <c r="L53" s="6">
        <f>IF(OR(B53="",F53="",G53=""),"",IFERROR(G53-F53,""))</f>
        <v/>
      </c>
      <c r="M53" s="6">
        <f>IF(OR(B53="",F53="",H53=""),"",IFERROR(H53-F53,""))</f>
        <v/>
      </c>
      <c r="N53" s="17">
        <f>IF(OR(B53="",F53="",H53="",F53=0),"",IFERROR((H53-F53)/F53,""))</f>
        <v/>
      </c>
    </row>
    <row r="54" ht="32" customHeight="1">
      <c r="A54" s="12" t="n"/>
      <c r="B54" s="12" t="n"/>
      <c r="C54" s="25" t="n"/>
      <c r="D54" s="14" t="n"/>
      <c r="E54" s="15" t="n"/>
      <c r="F54" s="8">
        <f>IF(OR(B54="",D54="",E54=""),"",IFERROR(D54*E54,""))</f>
        <v/>
      </c>
      <c r="G54" s="15" t="n"/>
      <c r="H54" s="15" t="n"/>
      <c r="I54" s="12" t="n"/>
      <c r="J54" s="16" t="n"/>
      <c r="K54" s="16" t="n"/>
      <c r="L54" s="8">
        <f>IF(OR(B54="",F54="",G54=""),"",IFERROR(G54-F54,""))</f>
        <v/>
      </c>
      <c r="M54" s="8">
        <f>IF(OR(B54="",F54="",H54=""),"",IFERROR(H54-F54,""))</f>
        <v/>
      </c>
      <c r="N54" s="9">
        <f>IF(OR(B54="",F54="",H54="",F54=0),"",IFERROR((H54-F54)/F54,""))</f>
        <v/>
      </c>
    </row>
    <row r="55" ht="32" customHeight="1">
      <c r="A55" s="12" t="n"/>
      <c r="B55" s="12" t="n"/>
      <c r="C55" s="25" t="n"/>
      <c r="D55" s="14" t="n"/>
      <c r="E55" s="15" t="n"/>
      <c r="F55" s="6">
        <f>IF(OR(B55="",D55="",E55=""),"",IFERROR(D55*E55,""))</f>
        <v/>
      </c>
      <c r="G55" s="15" t="n"/>
      <c r="H55" s="15" t="n"/>
      <c r="I55" s="12" t="n"/>
      <c r="J55" s="16" t="n"/>
      <c r="K55" s="16" t="n"/>
      <c r="L55" s="6">
        <f>IF(OR(B55="",F55="",G55=""),"",IFERROR(G55-F55,""))</f>
        <v/>
      </c>
      <c r="M55" s="6">
        <f>IF(OR(B55="",F55="",H55=""),"",IFERROR(H55-F55,""))</f>
        <v/>
      </c>
      <c r="N55" s="17">
        <f>IF(OR(B55="",F55="",H55="",F55=0),"",IFERROR((H55-F55)/F55,""))</f>
        <v/>
      </c>
    </row>
    <row r="56" ht="32" customHeight="1">
      <c r="A56" s="12" t="n"/>
      <c r="B56" s="12" t="n"/>
      <c r="C56" s="25" t="n"/>
      <c r="D56" s="14" t="n"/>
      <c r="E56" s="15" t="n"/>
      <c r="F56" s="8">
        <f>IF(OR(B56="",D56="",E56=""),"",IFERROR(D56*E56,""))</f>
        <v/>
      </c>
      <c r="G56" s="15" t="n"/>
      <c r="H56" s="15" t="n"/>
      <c r="I56" s="12" t="n"/>
      <c r="J56" s="16" t="n"/>
      <c r="K56" s="16" t="n"/>
      <c r="L56" s="8">
        <f>IF(OR(B56="",F56="",G56=""),"",IFERROR(G56-F56,""))</f>
        <v/>
      </c>
      <c r="M56" s="8">
        <f>IF(OR(B56="",F56="",H56=""),"",IFERROR(H56-F56,""))</f>
        <v/>
      </c>
      <c r="N56" s="9">
        <f>IF(OR(B56="",F56="",H56="",F56=0),"",IFERROR((H56-F56)/F56,""))</f>
        <v/>
      </c>
    </row>
    <row r="57" ht="32" customHeight="1">
      <c r="A57" s="12" t="n"/>
      <c r="B57" s="12" t="n"/>
      <c r="C57" s="25" t="n"/>
      <c r="D57" s="14" t="n"/>
      <c r="E57" s="15" t="n"/>
      <c r="F57" s="6">
        <f>IF(OR(B57="",D57="",E57=""),"",IFERROR(D57*E57,""))</f>
        <v/>
      </c>
      <c r="G57" s="15" t="n"/>
      <c r="H57" s="15" t="n"/>
      <c r="I57" s="12" t="n"/>
      <c r="J57" s="16" t="n"/>
      <c r="K57" s="16" t="n"/>
      <c r="L57" s="6">
        <f>IF(OR(B57="",F57="",G57=""),"",IFERROR(G57-F57,""))</f>
        <v/>
      </c>
      <c r="M57" s="6">
        <f>IF(OR(B57="",F57="",H57=""),"",IFERROR(H57-F57,""))</f>
        <v/>
      </c>
      <c r="N57" s="17">
        <f>IF(OR(B57="",F57="",H57="",F57=0),"",IFERROR((H57-F57)/F57,""))</f>
        <v/>
      </c>
    </row>
    <row r="58" ht="32" customHeight="1">
      <c r="A58" s="12" t="n"/>
      <c r="B58" s="12" t="n"/>
      <c r="C58" s="25" t="n"/>
      <c r="D58" s="14" t="n"/>
      <c r="E58" s="15" t="n"/>
      <c r="F58" s="8">
        <f>IF(OR(B58="",D58="",E58=""),"",IFERROR(D58*E58,""))</f>
        <v/>
      </c>
      <c r="G58" s="15" t="n"/>
      <c r="H58" s="15" t="n"/>
      <c r="I58" s="12" t="n"/>
      <c r="J58" s="16" t="n"/>
      <c r="K58" s="16" t="n"/>
      <c r="L58" s="8">
        <f>IF(OR(B58="",F58="",G58=""),"",IFERROR(G58-F58,""))</f>
        <v/>
      </c>
      <c r="M58" s="8">
        <f>IF(OR(B58="",F58="",H58=""),"",IFERROR(H58-F58,""))</f>
        <v/>
      </c>
      <c r="N58" s="9">
        <f>IF(OR(B58="",F58="",H58="",F58=0),"",IFERROR((H58-F58)/F58,""))</f>
        <v/>
      </c>
    </row>
    <row r="59" ht="32" customHeight="1">
      <c r="A59" s="12" t="n"/>
      <c r="B59" s="12" t="n"/>
      <c r="C59" s="25" t="n"/>
      <c r="D59" s="14" t="n"/>
      <c r="E59" s="15" t="n"/>
      <c r="F59" s="6">
        <f>IF(OR(B59="",D59="",E59=""),"",IFERROR(D59*E59,""))</f>
        <v/>
      </c>
      <c r="G59" s="15" t="n"/>
      <c r="H59" s="15" t="n"/>
      <c r="I59" s="12" t="n"/>
      <c r="J59" s="16" t="n"/>
      <c r="K59" s="16" t="n"/>
      <c r="L59" s="6">
        <f>IF(OR(B59="",F59="",G59=""),"",IFERROR(G59-F59,""))</f>
        <v/>
      </c>
      <c r="M59" s="6">
        <f>IF(OR(B59="",F59="",H59=""),"",IFERROR(H59-F59,""))</f>
        <v/>
      </c>
      <c r="N59" s="17">
        <f>IF(OR(B59="",F59="",H59="",F59=0),"",IFERROR((H59-F59)/F59,""))</f>
        <v/>
      </c>
    </row>
    <row r="60" ht="32" customHeight="1">
      <c r="A60" s="12" t="n"/>
      <c r="B60" s="12" t="n"/>
      <c r="C60" s="25" t="n"/>
      <c r="D60" s="14" t="n"/>
      <c r="E60" s="15" t="n"/>
      <c r="F60" s="8">
        <f>IF(OR(B60="",D60="",E60=""),"",IFERROR(D60*E60,""))</f>
        <v/>
      </c>
      <c r="G60" s="15" t="n"/>
      <c r="H60" s="15" t="n"/>
      <c r="I60" s="12" t="n"/>
      <c r="J60" s="16" t="n"/>
      <c r="K60" s="16" t="n"/>
      <c r="L60" s="8">
        <f>IF(OR(B60="",F60="",G60=""),"",IFERROR(G60-F60,""))</f>
        <v/>
      </c>
      <c r="M60" s="8">
        <f>IF(OR(B60="",F60="",H60=""),"",IFERROR(H60-F60,""))</f>
        <v/>
      </c>
      <c r="N60" s="9">
        <f>IF(OR(B60="",F60="",H60="",F60=0),"",IFERROR((H60-F60)/F60,""))</f>
        <v/>
      </c>
    </row>
    <row r="61" ht="32" customHeight="1">
      <c r="A61" s="12" t="n"/>
      <c r="B61" s="12" t="n"/>
      <c r="C61" s="25" t="n"/>
      <c r="D61" s="14" t="n"/>
      <c r="E61" s="15" t="n"/>
      <c r="F61" s="6">
        <f>IF(OR(B61="",D61="",E61=""),"",IFERROR(D61*E61,""))</f>
        <v/>
      </c>
      <c r="G61" s="15" t="n"/>
      <c r="H61" s="15" t="n"/>
      <c r="I61" s="12" t="n"/>
      <c r="J61" s="16" t="n"/>
      <c r="K61" s="16" t="n"/>
      <c r="L61" s="6">
        <f>IF(OR(B61="",F61="",G61=""),"",IFERROR(G61-F61,""))</f>
        <v/>
      </c>
      <c r="M61" s="6">
        <f>IF(OR(B61="",F61="",H61=""),"",IFERROR(H61-F61,""))</f>
        <v/>
      </c>
      <c r="N61" s="17">
        <f>IF(OR(B61="",F61="",H61="",F61=0),"",IFERROR((H61-F61)/F61,""))</f>
        <v/>
      </c>
    </row>
    <row r="62" ht="32" customHeight="1">
      <c r="A62" s="12" t="n"/>
      <c r="B62" s="12" t="n"/>
      <c r="C62" s="25" t="n"/>
      <c r="D62" s="14" t="n"/>
      <c r="E62" s="15" t="n"/>
      <c r="F62" s="8">
        <f>IF(OR(B62="",D62="",E62=""),"",IFERROR(D62*E62,""))</f>
        <v/>
      </c>
      <c r="G62" s="15" t="n"/>
      <c r="H62" s="15" t="n"/>
      <c r="I62" s="12" t="n"/>
      <c r="J62" s="16" t="n"/>
      <c r="K62" s="16" t="n"/>
      <c r="L62" s="8">
        <f>IF(OR(B62="",F62="",G62=""),"",IFERROR(G62-F62,""))</f>
        <v/>
      </c>
      <c r="M62" s="8">
        <f>IF(OR(B62="",F62="",H62=""),"",IFERROR(H62-F62,""))</f>
        <v/>
      </c>
      <c r="N62" s="9">
        <f>IF(OR(B62="",F62="",H62="",F62=0),"",IFERROR((H62-F62)/F62,""))</f>
        <v/>
      </c>
    </row>
    <row r="63" ht="32" customHeight="1">
      <c r="A63" s="12" t="n"/>
      <c r="B63" s="12" t="n"/>
      <c r="C63" s="25" t="n"/>
      <c r="D63" s="14" t="n"/>
      <c r="E63" s="15" t="n"/>
      <c r="F63" s="6">
        <f>IF(OR(B63="",D63="",E63=""),"",IFERROR(D63*E63,""))</f>
        <v/>
      </c>
      <c r="G63" s="15" t="n"/>
      <c r="H63" s="15" t="n"/>
      <c r="I63" s="12" t="n"/>
      <c r="J63" s="16" t="n"/>
      <c r="K63" s="16" t="n"/>
      <c r="L63" s="6">
        <f>IF(OR(B63="",F63="",G63=""),"",IFERROR(G63-F63,""))</f>
        <v/>
      </c>
      <c r="M63" s="6">
        <f>IF(OR(B63="",F63="",H63=""),"",IFERROR(H63-F63,""))</f>
        <v/>
      </c>
      <c r="N63" s="17">
        <f>IF(OR(B63="",F63="",H63="",F63=0),"",IFERROR((H63-F63)/F63,""))</f>
        <v/>
      </c>
    </row>
    <row r="64" ht="32" customHeight="1">
      <c r="A64" s="12" t="n"/>
      <c r="B64" s="12" t="n"/>
      <c r="C64" s="25" t="n"/>
      <c r="D64" s="14" t="n"/>
      <c r="E64" s="15" t="n"/>
      <c r="F64" s="8">
        <f>IF(OR(B64="",D64="",E64=""),"",IFERROR(D64*E64,""))</f>
        <v/>
      </c>
      <c r="G64" s="15" t="n"/>
      <c r="H64" s="15" t="n"/>
      <c r="I64" s="12" t="n"/>
      <c r="J64" s="16" t="n"/>
      <c r="K64" s="16" t="n"/>
      <c r="L64" s="8">
        <f>IF(OR(B64="",F64="",G64=""),"",IFERROR(G64-F64,""))</f>
        <v/>
      </c>
      <c r="M64" s="8">
        <f>IF(OR(B64="",F64="",H64=""),"",IFERROR(H64-F64,""))</f>
        <v/>
      </c>
      <c r="N64" s="9">
        <f>IF(OR(B64="",F64="",H64="",F64=0),"",IFERROR((H64-F64)/F64,""))</f>
        <v/>
      </c>
    </row>
    <row r="65" ht="32" customHeight="1">
      <c r="A65" s="12" t="n"/>
      <c r="B65" s="12" t="n"/>
      <c r="C65" s="25" t="n"/>
      <c r="D65" s="14" t="n"/>
      <c r="E65" s="15" t="n"/>
      <c r="F65" s="6">
        <f>IF(OR(B65="",D65="",E65=""),"",IFERROR(D65*E65,""))</f>
        <v/>
      </c>
      <c r="G65" s="15" t="n"/>
      <c r="H65" s="15" t="n"/>
      <c r="I65" s="12" t="n"/>
      <c r="J65" s="16" t="n"/>
      <c r="K65" s="16" t="n"/>
      <c r="L65" s="6">
        <f>IF(OR(B65="",F65="",G65=""),"",IFERROR(G65-F65,""))</f>
        <v/>
      </c>
      <c r="M65" s="6">
        <f>IF(OR(B65="",F65="",H65=""),"",IFERROR(H65-F65,""))</f>
        <v/>
      </c>
      <c r="N65" s="17">
        <f>IF(OR(B65="",F65="",H65="",F65=0),"",IFERROR((H65-F65)/F65,""))</f>
        <v/>
      </c>
    </row>
    <row r="66" ht="32" customHeight="1">
      <c r="A66" s="12" t="n"/>
      <c r="B66" s="12" t="n"/>
      <c r="C66" s="25" t="n"/>
      <c r="D66" s="14" t="n"/>
      <c r="E66" s="15" t="n"/>
      <c r="F66" s="8">
        <f>IF(OR(B66="",D66="",E66=""),"",IFERROR(D66*E66,""))</f>
        <v/>
      </c>
      <c r="G66" s="15" t="n"/>
      <c r="H66" s="15" t="n"/>
      <c r="I66" s="12" t="n"/>
      <c r="J66" s="16" t="n"/>
      <c r="K66" s="16" t="n"/>
      <c r="L66" s="8">
        <f>IF(OR(B66="",F66="",G66=""),"",IFERROR(G66-F66,""))</f>
        <v/>
      </c>
      <c r="M66" s="8">
        <f>IF(OR(B66="",F66="",H66=""),"",IFERROR(H66-F66,""))</f>
        <v/>
      </c>
      <c r="N66" s="9">
        <f>IF(OR(B66="",F66="",H66="",F66=0),"",IFERROR((H66-F66)/F66,""))</f>
        <v/>
      </c>
    </row>
    <row r="67" ht="32" customHeight="1">
      <c r="A67" s="12" t="n"/>
      <c r="B67" s="12" t="n"/>
      <c r="C67" s="25" t="n"/>
      <c r="D67" s="14" t="n"/>
      <c r="E67" s="15" t="n"/>
      <c r="F67" s="6">
        <f>IF(OR(B67="",D67="",E67=""),"",IFERROR(D67*E67,""))</f>
        <v/>
      </c>
      <c r="G67" s="15" t="n"/>
      <c r="H67" s="15" t="n"/>
      <c r="I67" s="12" t="n"/>
      <c r="J67" s="16" t="n"/>
      <c r="K67" s="16" t="n"/>
      <c r="L67" s="6">
        <f>IF(OR(B67="",F67="",G67=""),"",IFERROR(G67-F67,""))</f>
        <v/>
      </c>
      <c r="M67" s="6">
        <f>IF(OR(B67="",F67="",H67=""),"",IFERROR(H67-F67,""))</f>
        <v/>
      </c>
      <c r="N67" s="17">
        <f>IF(OR(B67="",F67="",H67="",F67=0),"",IFERROR((H67-F67)/F67,""))</f>
        <v/>
      </c>
    </row>
    <row r="68" ht="32" customHeight="1">
      <c r="A68" s="12" t="n"/>
      <c r="B68" s="12" t="n"/>
      <c r="C68" s="25" t="n"/>
      <c r="D68" s="14" t="n"/>
      <c r="E68" s="15" t="n"/>
      <c r="F68" s="8">
        <f>IF(OR(B68="",D68="",E68=""),"",IFERROR(D68*E68,""))</f>
        <v/>
      </c>
      <c r="G68" s="15" t="n"/>
      <c r="H68" s="15" t="n"/>
      <c r="I68" s="12" t="n"/>
      <c r="J68" s="16" t="n"/>
      <c r="K68" s="16" t="n"/>
      <c r="L68" s="8">
        <f>IF(OR(B68="",F68="",G68=""),"",IFERROR(G68-F68,""))</f>
        <v/>
      </c>
      <c r="M68" s="8">
        <f>IF(OR(B68="",F68="",H68=""),"",IFERROR(H68-F68,""))</f>
        <v/>
      </c>
      <c r="N68" s="9">
        <f>IF(OR(B68="",F68="",H68="",F68=0),"",IFERROR((H68-F68)/F68,""))</f>
        <v/>
      </c>
    </row>
    <row r="69" ht="32" customHeight="1">
      <c r="A69" s="12" t="n"/>
      <c r="B69" s="12" t="n"/>
      <c r="C69" s="25" t="n"/>
      <c r="D69" s="14" t="n"/>
      <c r="E69" s="15" t="n"/>
      <c r="F69" s="6">
        <f>IF(OR(B69="",D69="",E69=""),"",IFERROR(D69*E69,""))</f>
        <v/>
      </c>
      <c r="G69" s="15" t="n"/>
      <c r="H69" s="15" t="n"/>
      <c r="I69" s="12" t="n"/>
      <c r="J69" s="16" t="n"/>
      <c r="K69" s="16" t="n"/>
      <c r="L69" s="6">
        <f>IF(OR(B69="",F69="",G69=""),"",IFERROR(G69-F69,""))</f>
        <v/>
      </c>
      <c r="M69" s="6">
        <f>IF(OR(B69="",F69="",H69=""),"",IFERROR(H69-F69,""))</f>
        <v/>
      </c>
      <c r="N69" s="17">
        <f>IF(OR(B69="",F69="",H69="",F69=0),"",IFERROR((H69-F69)/F69,""))</f>
        <v/>
      </c>
    </row>
    <row r="70" ht="32" customHeight="1">
      <c r="A70" s="12" t="n"/>
      <c r="B70" s="12" t="n"/>
      <c r="C70" s="25" t="n"/>
      <c r="D70" s="14" t="n"/>
      <c r="E70" s="15" t="n"/>
      <c r="F70" s="8">
        <f>IF(OR(B70="",D70="",E70=""),"",IFERROR(D70*E70,""))</f>
        <v/>
      </c>
      <c r="G70" s="15" t="n"/>
      <c r="H70" s="15" t="n"/>
      <c r="I70" s="12" t="n"/>
      <c r="J70" s="16" t="n"/>
      <c r="K70" s="16" t="n"/>
      <c r="L70" s="8">
        <f>IF(OR(B70="",F70="",G70=""),"",IFERROR(G70-F70,""))</f>
        <v/>
      </c>
      <c r="M70" s="8">
        <f>IF(OR(B70="",F70="",H70=""),"",IFERROR(H70-F70,""))</f>
        <v/>
      </c>
      <c r="N70" s="9">
        <f>IF(OR(B70="",F70="",H70="",F70=0),"",IFERROR((H70-F70)/F70,""))</f>
        <v/>
      </c>
    </row>
    <row r="71" ht="32" customHeight="1">
      <c r="A71" s="12" t="n"/>
      <c r="B71" s="12" t="n"/>
      <c r="C71" s="25" t="n"/>
      <c r="D71" s="14" t="n"/>
      <c r="E71" s="15" t="n"/>
      <c r="F71" s="6">
        <f>IF(OR(B71="",D71="",E71=""),"",IFERROR(D71*E71,""))</f>
        <v/>
      </c>
      <c r="G71" s="15" t="n"/>
      <c r="H71" s="15" t="n"/>
      <c r="I71" s="12" t="n"/>
      <c r="J71" s="16" t="n"/>
      <c r="K71" s="16" t="n"/>
      <c r="L71" s="6">
        <f>IF(OR(B71="",F71="",G71=""),"",IFERROR(G71-F71,""))</f>
        <v/>
      </c>
      <c r="M71" s="6">
        <f>IF(OR(B71="",F71="",H71=""),"",IFERROR(H71-F71,""))</f>
        <v/>
      </c>
      <c r="N71" s="17">
        <f>IF(OR(B71="",F71="",H71="",F71=0),"",IFERROR((H71-F71)/F71,""))</f>
        <v/>
      </c>
    </row>
    <row r="72" ht="32" customHeight="1">
      <c r="A72" s="12" t="n"/>
      <c r="B72" s="12" t="n"/>
      <c r="C72" s="25" t="n"/>
      <c r="D72" s="14" t="n"/>
      <c r="E72" s="15" t="n"/>
      <c r="F72" s="8">
        <f>IF(OR(B72="",D72="",E72=""),"",IFERROR(D72*E72,""))</f>
        <v/>
      </c>
      <c r="G72" s="15" t="n"/>
      <c r="H72" s="15" t="n"/>
      <c r="I72" s="12" t="n"/>
      <c r="J72" s="16" t="n"/>
      <c r="K72" s="16" t="n"/>
      <c r="L72" s="8">
        <f>IF(OR(B72="",F72="",G72=""),"",IFERROR(G72-F72,""))</f>
        <v/>
      </c>
      <c r="M72" s="8">
        <f>IF(OR(B72="",F72="",H72=""),"",IFERROR(H72-F72,""))</f>
        <v/>
      </c>
      <c r="N72" s="9">
        <f>IF(OR(B72="",F72="",H72="",F72=0),"",IFERROR((H72-F72)/F72,""))</f>
        <v/>
      </c>
    </row>
    <row r="73" ht="32" customHeight="1">
      <c r="A73" s="12" t="n"/>
      <c r="B73" s="12" t="n"/>
      <c r="C73" s="25" t="n"/>
      <c r="D73" s="14" t="n"/>
      <c r="E73" s="15" t="n"/>
      <c r="F73" s="6">
        <f>IF(OR(B73="",D73="",E73=""),"",IFERROR(D73*E73,""))</f>
        <v/>
      </c>
      <c r="G73" s="15" t="n"/>
      <c r="H73" s="15" t="n"/>
      <c r="I73" s="12" t="n"/>
      <c r="J73" s="16" t="n"/>
      <c r="K73" s="16" t="n"/>
      <c r="L73" s="6">
        <f>IF(OR(B73="",F73="",G73=""),"",IFERROR(G73-F73,""))</f>
        <v/>
      </c>
      <c r="M73" s="6">
        <f>IF(OR(B73="",F73="",H73=""),"",IFERROR(H73-F73,""))</f>
        <v/>
      </c>
      <c r="N73" s="17">
        <f>IF(OR(B73="",F73="",H73="",F73=0),"",IFERROR((H73-F73)/F73,""))</f>
        <v/>
      </c>
    </row>
    <row r="74" ht="32" customHeight="1">
      <c r="A74" s="12" t="n"/>
      <c r="B74" s="12" t="n"/>
      <c r="C74" s="25" t="n"/>
      <c r="D74" s="14" t="n"/>
      <c r="E74" s="15" t="n"/>
      <c r="F74" s="8">
        <f>IF(OR(B74="",D74="",E74=""),"",IFERROR(D74*E74,""))</f>
        <v/>
      </c>
      <c r="G74" s="15" t="n"/>
      <c r="H74" s="15" t="n"/>
      <c r="I74" s="12" t="n"/>
      <c r="J74" s="16" t="n"/>
      <c r="K74" s="16" t="n"/>
      <c r="L74" s="8">
        <f>IF(OR(B74="",F74="",G74=""),"",IFERROR(G74-F74,""))</f>
        <v/>
      </c>
      <c r="M74" s="8">
        <f>IF(OR(B74="",F74="",H74=""),"",IFERROR(H74-F74,""))</f>
        <v/>
      </c>
      <c r="N74" s="9">
        <f>IF(OR(B74="",F74="",H74="",F74=0),"",IFERROR((H74-F74)/F74,""))</f>
        <v/>
      </c>
    </row>
    <row r="75" ht="32" customHeight="1">
      <c r="A75" s="12" t="n"/>
      <c r="B75" s="12" t="n"/>
      <c r="C75" s="25" t="n"/>
      <c r="D75" s="14" t="n"/>
      <c r="E75" s="15" t="n"/>
      <c r="F75" s="6">
        <f>IF(OR(B75="",D75="",E75=""),"",IFERROR(D75*E75,""))</f>
        <v/>
      </c>
      <c r="G75" s="15" t="n"/>
      <c r="H75" s="15" t="n"/>
      <c r="I75" s="12" t="n"/>
      <c r="J75" s="16" t="n"/>
      <c r="K75" s="16" t="n"/>
      <c r="L75" s="6">
        <f>IF(OR(B75="",F75="",G75=""),"",IFERROR(G75-F75,""))</f>
        <v/>
      </c>
      <c r="M75" s="6">
        <f>IF(OR(B75="",F75="",H75=""),"",IFERROR(H75-F75,""))</f>
        <v/>
      </c>
      <c r="N75" s="17">
        <f>IF(OR(B75="",F75="",H75="",F75=0),"",IFERROR((H75-F75)/F75,""))</f>
        <v/>
      </c>
    </row>
    <row r="76" ht="32" customHeight="1">
      <c r="A76" s="12" t="n"/>
      <c r="B76" s="12" t="n"/>
      <c r="C76" s="25" t="n"/>
      <c r="D76" s="14" t="n"/>
      <c r="E76" s="15" t="n"/>
      <c r="F76" s="8">
        <f>IF(OR(B76="",D76="",E76=""),"",IFERROR(D76*E76,""))</f>
        <v/>
      </c>
      <c r="G76" s="15" t="n"/>
      <c r="H76" s="15" t="n"/>
      <c r="I76" s="12" t="n"/>
      <c r="J76" s="16" t="n"/>
      <c r="K76" s="16" t="n"/>
      <c r="L76" s="8">
        <f>IF(OR(B76="",F76="",G76=""),"",IFERROR(G76-F76,""))</f>
        <v/>
      </c>
      <c r="M76" s="8">
        <f>IF(OR(B76="",F76="",H76=""),"",IFERROR(H76-F76,""))</f>
        <v/>
      </c>
      <c r="N76" s="9">
        <f>IF(OR(B76="",F76="",H76="",F76=0),"",IFERROR((H76-F76)/F76,""))</f>
        <v/>
      </c>
    </row>
    <row r="77" ht="32" customHeight="1">
      <c r="A77" s="12" t="n"/>
      <c r="B77" s="12" t="n"/>
      <c r="C77" s="25" t="n"/>
      <c r="D77" s="14" t="n"/>
      <c r="E77" s="15" t="n"/>
      <c r="F77" s="6">
        <f>IF(OR(B77="",D77="",E77=""),"",IFERROR(D77*E77,""))</f>
        <v/>
      </c>
      <c r="G77" s="15" t="n"/>
      <c r="H77" s="15" t="n"/>
      <c r="I77" s="12" t="n"/>
      <c r="J77" s="16" t="n"/>
      <c r="K77" s="16" t="n"/>
      <c r="L77" s="6">
        <f>IF(OR(B77="",F77="",G77=""),"",IFERROR(G77-F77,""))</f>
        <v/>
      </c>
      <c r="M77" s="6">
        <f>IF(OR(B77="",F77="",H77=""),"",IFERROR(H77-F77,""))</f>
        <v/>
      </c>
      <c r="N77" s="17">
        <f>IF(OR(B77="",F77="",H77="",F77=0),"",IFERROR((H77-F77)/F77,""))</f>
        <v/>
      </c>
    </row>
    <row r="78" ht="32" customHeight="1">
      <c r="A78" s="12" t="n"/>
      <c r="B78" s="12" t="n"/>
      <c r="C78" s="25" t="n"/>
      <c r="D78" s="14" t="n"/>
      <c r="E78" s="15" t="n"/>
      <c r="F78" s="8">
        <f>IF(OR(B78="",D78="",E78=""),"",IFERROR(D78*E78,""))</f>
        <v/>
      </c>
      <c r="G78" s="15" t="n"/>
      <c r="H78" s="15" t="n"/>
      <c r="I78" s="12" t="n"/>
      <c r="J78" s="16" t="n"/>
      <c r="K78" s="16" t="n"/>
      <c r="L78" s="8">
        <f>IF(OR(B78="",F78="",G78=""),"",IFERROR(G78-F78,""))</f>
        <v/>
      </c>
      <c r="M78" s="8">
        <f>IF(OR(B78="",F78="",H78=""),"",IFERROR(H78-F78,""))</f>
        <v/>
      </c>
      <c r="N78" s="9">
        <f>IF(OR(B78="",F78="",H78="",F78=0),"",IFERROR((H78-F78)/F78,""))</f>
        <v/>
      </c>
    </row>
    <row r="79" ht="32" customHeight="1">
      <c r="A79" s="12" t="n"/>
      <c r="B79" s="12" t="n"/>
      <c r="C79" s="25" t="n"/>
      <c r="D79" s="14" t="n"/>
      <c r="E79" s="15" t="n"/>
      <c r="F79" s="6">
        <f>IF(OR(B79="",D79="",E79=""),"",IFERROR(D79*E79,""))</f>
        <v/>
      </c>
      <c r="G79" s="15" t="n"/>
      <c r="H79" s="15" t="n"/>
      <c r="I79" s="12" t="n"/>
      <c r="J79" s="16" t="n"/>
      <c r="K79" s="16" t="n"/>
      <c r="L79" s="6">
        <f>IF(OR(B79="",F79="",G79=""),"",IFERROR(G79-F79,""))</f>
        <v/>
      </c>
      <c r="M79" s="6">
        <f>IF(OR(B79="",F79="",H79=""),"",IFERROR(H79-F79,""))</f>
        <v/>
      </c>
      <c r="N79" s="17">
        <f>IF(OR(B79="",F79="",H79="",F79=0),"",IFERROR((H79-F79)/F79,""))</f>
        <v/>
      </c>
    </row>
    <row r="80" ht="32" customHeight="1">
      <c r="A80" s="12" t="n"/>
      <c r="B80" s="12" t="n"/>
      <c r="C80" s="25" t="n"/>
      <c r="D80" s="14" t="n"/>
      <c r="E80" s="15" t="n"/>
      <c r="F80" s="8">
        <f>IF(OR(B80="",D80="",E80=""),"",IFERROR(D80*E80,""))</f>
        <v/>
      </c>
      <c r="G80" s="15" t="n"/>
      <c r="H80" s="15" t="n"/>
      <c r="I80" s="12" t="n"/>
      <c r="J80" s="16" t="n"/>
      <c r="K80" s="16" t="n"/>
      <c r="L80" s="8">
        <f>IF(OR(B80="",F80="",G80=""),"",IFERROR(G80-F80,""))</f>
        <v/>
      </c>
      <c r="M80" s="8">
        <f>IF(OR(B80="",F80="",H80=""),"",IFERROR(H80-F80,""))</f>
        <v/>
      </c>
      <c r="N80" s="9">
        <f>IF(OR(B80="",F80="",H80="",F80=0),"",IFERROR((H80-F80)/F80,""))</f>
        <v/>
      </c>
    </row>
    <row r="81" ht="32" customHeight="1">
      <c r="A81" s="12" t="n"/>
      <c r="B81" s="12" t="n"/>
      <c r="C81" s="25" t="n"/>
      <c r="D81" s="14" t="n"/>
      <c r="E81" s="15" t="n"/>
      <c r="F81" s="6">
        <f>IF(OR(B81="",D81="",E81=""),"",IFERROR(D81*E81,""))</f>
        <v/>
      </c>
      <c r="G81" s="15" t="n"/>
      <c r="H81" s="15" t="n"/>
      <c r="I81" s="12" t="n"/>
      <c r="J81" s="16" t="n"/>
      <c r="K81" s="16" t="n"/>
      <c r="L81" s="6">
        <f>IF(OR(B81="",F81="",G81=""),"",IFERROR(G81-F81,""))</f>
        <v/>
      </c>
      <c r="M81" s="6">
        <f>IF(OR(B81="",F81="",H81=""),"",IFERROR(H81-F81,""))</f>
        <v/>
      </c>
      <c r="N81" s="17">
        <f>IF(OR(B81="",F81="",H81="",F81=0),"",IFERROR((H81-F81)/F81,""))</f>
        <v/>
      </c>
    </row>
    <row r="82" ht="32" customHeight="1">
      <c r="A82" s="12" t="n"/>
      <c r="B82" s="12" t="n"/>
      <c r="C82" s="25" t="n"/>
      <c r="D82" s="14" t="n"/>
      <c r="E82" s="15" t="n"/>
      <c r="F82" s="8">
        <f>IF(OR(B82="",D82="",E82=""),"",IFERROR(D82*E82,""))</f>
        <v/>
      </c>
      <c r="G82" s="15" t="n"/>
      <c r="H82" s="15" t="n"/>
      <c r="I82" s="12" t="n"/>
      <c r="J82" s="16" t="n"/>
      <c r="K82" s="16" t="n"/>
      <c r="L82" s="8">
        <f>IF(OR(B82="",F82="",G82=""),"",IFERROR(G82-F82,""))</f>
        <v/>
      </c>
      <c r="M82" s="8">
        <f>IF(OR(B82="",F82="",H82=""),"",IFERROR(H82-F82,""))</f>
        <v/>
      </c>
      <c r="N82" s="9">
        <f>IF(OR(B82="",F82="",H82="",F82=0),"",IFERROR((H82-F82)/F82,""))</f>
        <v/>
      </c>
    </row>
    <row r="83" ht="32" customHeight="1">
      <c r="A83" s="12" t="n"/>
      <c r="B83" s="12" t="n"/>
      <c r="C83" s="25" t="n"/>
      <c r="D83" s="14" t="n"/>
      <c r="E83" s="15" t="n"/>
      <c r="F83" s="6">
        <f>IF(OR(B83="",D83="",E83=""),"",IFERROR(D83*E83,""))</f>
        <v/>
      </c>
      <c r="G83" s="15" t="n"/>
      <c r="H83" s="15" t="n"/>
      <c r="I83" s="12" t="n"/>
      <c r="J83" s="16" t="n"/>
      <c r="K83" s="16" t="n"/>
      <c r="L83" s="6">
        <f>IF(OR(B83="",F83="",G83=""),"",IFERROR(G83-F83,""))</f>
        <v/>
      </c>
      <c r="M83" s="6">
        <f>IF(OR(B83="",F83="",H83=""),"",IFERROR(H83-F83,""))</f>
        <v/>
      </c>
      <c r="N83" s="17">
        <f>IF(OR(B83="",F83="",H83="",F83=0),"",IFERROR((H83-F83)/F83,""))</f>
        <v/>
      </c>
    </row>
    <row r="84" ht="32" customHeight="1">
      <c r="A84" s="12" t="n"/>
      <c r="B84" s="12" t="n"/>
      <c r="C84" s="25" t="n"/>
      <c r="D84" s="14" t="n"/>
      <c r="E84" s="15" t="n"/>
      <c r="F84" s="8">
        <f>IF(OR(B84="",D84="",E84=""),"",IFERROR(D84*E84,""))</f>
        <v/>
      </c>
      <c r="G84" s="15" t="n"/>
      <c r="H84" s="15" t="n"/>
      <c r="I84" s="12" t="n"/>
      <c r="J84" s="16" t="n"/>
      <c r="K84" s="16" t="n"/>
      <c r="L84" s="8">
        <f>IF(OR(B84="",F84="",G84=""),"",IFERROR(G84-F84,""))</f>
        <v/>
      </c>
      <c r="M84" s="8">
        <f>IF(OR(B84="",F84="",H84=""),"",IFERROR(H84-F84,""))</f>
        <v/>
      </c>
      <c r="N84" s="9">
        <f>IF(OR(B84="",F84="",H84="",F84=0),"",IFERROR((H84-F84)/F84,""))</f>
        <v/>
      </c>
    </row>
    <row r="85" ht="32" customHeight="1">
      <c r="A85" s="12" t="n"/>
      <c r="B85" s="12" t="n"/>
      <c r="C85" s="25" t="n"/>
      <c r="D85" s="14" t="n"/>
      <c r="E85" s="15" t="n"/>
      <c r="F85" s="6">
        <f>IF(OR(B85="",D85="",E85=""),"",IFERROR(D85*E85,""))</f>
        <v/>
      </c>
      <c r="G85" s="15" t="n"/>
      <c r="H85" s="15" t="n"/>
      <c r="I85" s="12" t="n"/>
      <c r="J85" s="16" t="n"/>
      <c r="K85" s="16" t="n"/>
      <c r="L85" s="6">
        <f>IF(OR(B85="",F85="",G85=""),"",IFERROR(G85-F85,""))</f>
        <v/>
      </c>
      <c r="M85" s="6">
        <f>IF(OR(B85="",F85="",H85=""),"",IFERROR(H85-F85,""))</f>
        <v/>
      </c>
      <c r="N85" s="17">
        <f>IF(OR(B85="",F85="",H85="",F85=0),"",IFERROR((H85-F85)/F85,""))</f>
        <v/>
      </c>
    </row>
    <row r="86" ht="32" customHeight="1">
      <c r="A86" s="12" t="n"/>
      <c r="B86" s="12" t="n"/>
      <c r="C86" s="25" t="n"/>
      <c r="D86" s="14" t="n"/>
      <c r="E86" s="15" t="n"/>
      <c r="F86" s="8">
        <f>IF(OR(B86="",D86="",E86=""),"",IFERROR(D86*E86,""))</f>
        <v/>
      </c>
      <c r="G86" s="15" t="n"/>
      <c r="H86" s="15" t="n"/>
      <c r="I86" s="12" t="n"/>
      <c r="J86" s="16" t="n"/>
      <c r="K86" s="16" t="n"/>
      <c r="L86" s="8">
        <f>IF(OR(B86="",F86="",G86=""),"",IFERROR(G86-F86,""))</f>
        <v/>
      </c>
      <c r="M86" s="8">
        <f>IF(OR(B86="",F86="",H86=""),"",IFERROR(H86-F86,""))</f>
        <v/>
      </c>
      <c r="N86" s="9">
        <f>IF(OR(B86="",F86="",H86="",F86=0),"",IFERROR((H86-F86)/F86,""))</f>
        <v/>
      </c>
    </row>
    <row r="87" ht="32" customHeight="1">
      <c r="A87" s="12" t="n"/>
      <c r="B87" s="12" t="n"/>
      <c r="C87" s="25" t="n"/>
      <c r="D87" s="14" t="n"/>
      <c r="E87" s="15" t="n"/>
      <c r="F87" s="6">
        <f>IF(OR(B87="",D87="",E87=""),"",IFERROR(D87*E87,""))</f>
        <v/>
      </c>
      <c r="G87" s="15" t="n"/>
      <c r="H87" s="15" t="n"/>
      <c r="I87" s="12" t="n"/>
      <c r="J87" s="16" t="n"/>
      <c r="K87" s="16" t="n"/>
      <c r="L87" s="6">
        <f>IF(OR(B87="",F87="",G87=""),"",IFERROR(G87-F87,""))</f>
        <v/>
      </c>
      <c r="M87" s="6">
        <f>IF(OR(B87="",F87="",H87=""),"",IFERROR(H87-F87,""))</f>
        <v/>
      </c>
      <c r="N87" s="17">
        <f>IF(OR(B87="",F87="",H87="",F87=0),"",IFERROR((H87-F87)/F87,""))</f>
        <v/>
      </c>
    </row>
    <row r="88" ht="32" customHeight="1">
      <c r="A88" s="12" t="n"/>
      <c r="B88" s="12" t="n"/>
      <c r="C88" s="25" t="n"/>
      <c r="D88" s="14" t="n"/>
      <c r="E88" s="15" t="n"/>
      <c r="F88" s="8">
        <f>IF(OR(B88="",D88="",E88=""),"",IFERROR(D88*E88,""))</f>
        <v/>
      </c>
      <c r="G88" s="15" t="n"/>
      <c r="H88" s="15" t="n"/>
      <c r="I88" s="12" t="n"/>
      <c r="J88" s="16" t="n"/>
      <c r="K88" s="16" t="n"/>
      <c r="L88" s="8">
        <f>IF(OR(B88="",F88="",G88=""),"",IFERROR(G88-F88,""))</f>
        <v/>
      </c>
      <c r="M88" s="8">
        <f>IF(OR(B88="",F88="",H88=""),"",IFERROR(H88-F88,""))</f>
        <v/>
      </c>
      <c r="N88" s="9">
        <f>IF(OR(B88="",F88="",H88="",F88=0),"",IFERROR((H88-F88)/F88,""))</f>
        <v/>
      </c>
    </row>
    <row r="89" ht="32" customHeight="1">
      <c r="A89" s="12" t="n"/>
      <c r="B89" s="12" t="n"/>
      <c r="C89" s="25" t="n"/>
      <c r="D89" s="14" t="n"/>
      <c r="E89" s="15" t="n"/>
      <c r="F89" s="6">
        <f>IF(OR(B89="",D89="",E89=""),"",IFERROR(D89*E89,""))</f>
        <v/>
      </c>
      <c r="G89" s="15" t="n"/>
      <c r="H89" s="15" t="n"/>
      <c r="I89" s="12" t="n"/>
      <c r="J89" s="16" t="n"/>
      <c r="K89" s="16" t="n"/>
      <c r="L89" s="6">
        <f>IF(OR(B89="",F89="",G89=""),"",IFERROR(G89-F89,""))</f>
        <v/>
      </c>
      <c r="M89" s="6">
        <f>IF(OR(B89="",F89="",H89=""),"",IFERROR(H89-F89,""))</f>
        <v/>
      </c>
      <c r="N89" s="17">
        <f>IF(OR(B89="",F89="",H89="",F89=0),"",IFERROR((H89-F89)/F89,""))</f>
        <v/>
      </c>
    </row>
    <row r="90" ht="32" customHeight="1">
      <c r="A90" s="12" t="n"/>
      <c r="B90" s="12" t="n"/>
      <c r="C90" s="25" t="n"/>
      <c r="D90" s="14" t="n"/>
      <c r="E90" s="15" t="n"/>
      <c r="F90" s="8">
        <f>IF(OR(B90="",D90="",E90=""),"",IFERROR(D90*E90,""))</f>
        <v/>
      </c>
      <c r="G90" s="15" t="n"/>
      <c r="H90" s="15" t="n"/>
      <c r="I90" s="12" t="n"/>
      <c r="J90" s="16" t="n"/>
      <c r="K90" s="16" t="n"/>
      <c r="L90" s="8">
        <f>IF(OR(B90="",F90="",G90=""),"",IFERROR(G90-F90,""))</f>
        <v/>
      </c>
      <c r="M90" s="8">
        <f>IF(OR(B90="",F90="",H90=""),"",IFERROR(H90-F90,""))</f>
        <v/>
      </c>
      <c r="N90" s="9">
        <f>IF(OR(B90="",F90="",H90="",F90=0),"",IFERROR((H90-F90)/F90,""))</f>
        <v/>
      </c>
    </row>
    <row r="91" ht="32" customHeight="1">
      <c r="A91" s="12" t="n"/>
      <c r="B91" s="12" t="n"/>
      <c r="C91" s="25" t="n"/>
      <c r="D91" s="14" t="n"/>
      <c r="E91" s="15" t="n"/>
      <c r="F91" s="6">
        <f>IF(OR(B91="",D91="",E91=""),"",IFERROR(D91*E91,""))</f>
        <v/>
      </c>
      <c r="G91" s="15" t="n"/>
      <c r="H91" s="15" t="n"/>
      <c r="I91" s="12" t="n"/>
      <c r="J91" s="16" t="n"/>
      <c r="K91" s="16" t="n"/>
      <c r="L91" s="6">
        <f>IF(OR(B91="",F91="",G91=""),"",IFERROR(G91-F91,""))</f>
        <v/>
      </c>
      <c r="M91" s="6">
        <f>IF(OR(B91="",F91="",H91=""),"",IFERROR(H91-F91,""))</f>
        <v/>
      </c>
      <c r="N91" s="17">
        <f>IF(OR(B91="",F91="",H91="",F91=0),"",IFERROR((H91-F91)/F91,""))</f>
        <v/>
      </c>
    </row>
    <row r="92" ht="32" customHeight="1">
      <c r="A92" s="12" t="n"/>
      <c r="B92" s="12" t="n"/>
      <c r="C92" s="25" t="n"/>
      <c r="D92" s="14" t="n"/>
      <c r="E92" s="15" t="n"/>
      <c r="F92" s="8">
        <f>IF(OR(B92="",D92="",E92=""),"",IFERROR(D92*E92,""))</f>
        <v/>
      </c>
      <c r="G92" s="15" t="n"/>
      <c r="H92" s="15" t="n"/>
      <c r="I92" s="12" t="n"/>
      <c r="J92" s="16" t="n"/>
      <c r="K92" s="16" t="n"/>
      <c r="L92" s="8">
        <f>IF(OR(B92="",F92="",G92=""),"",IFERROR(G92-F92,""))</f>
        <v/>
      </c>
      <c r="M92" s="8">
        <f>IF(OR(B92="",F92="",H92=""),"",IFERROR(H92-F92,""))</f>
        <v/>
      </c>
      <c r="N92" s="9">
        <f>IF(OR(B92="",F92="",H92="",F92=0),"",IFERROR((H92-F92)/F92,""))</f>
        <v/>
      </c>
    </row>
    <row r="93" ht="32" customHeight="1">
      <c r="A93" s="12" t="n"/>
      <c r="B93" s="12" t="n"/>
      <c r="C93" s="25" t="n"/>
      <c r="D93" s="14" t="n"/>
      <c r="E93" s="15" t="n"/>
      <c r="F93" s="6">
        <f>IF(OR(B93="",D93="",E93=""),"",IFERROR(D93*E93,""))</f>
        <v/>
      </c>
      <c r="G93" s="15" t="n"/>
      <c r="H93" s="15" t="n"/>
      <c r="I93" s="12" t="n"/>
      <c r="J93" s="16" t="n"/>
      <c r="K93" s="16" t="n"/>
      <c r="L93" s="6">
        <f>IF(OR(B93="",F93="",G93=""),"",IFERROR(G93-F93,""))</f>
        <v/>
      </c>
      <c r="M93" s="6">
        <f>IF(OR(B93="",F93="",H93=""),"",IFERROR(H93-F93,""))</f>
        <v/>
      </c>
      <c r="N93" s="17">
        <f>IF(OR(B93="",F93="",H93="",F93=0),"",IFERROR((H93-F93)/F93,""))</f>
        <v/>
      </c>
    </row>
    <row r="94" ht="32" customHeight="1">
      <c r="A94" s="12" t="n"/>
      <c r="B94" s="12" t="n"/>
      <c r="C94" s="25" t="n"/>
      <c r="D94" s="14" t="n"/>
      <c r="E94" s="15" t="n"/>
      <c r="F94" s="8">
        <f>IF(OR(B94="",D94="",E94=""),"",IFERROR(D94*E94,""))</f>
        <v/>
      </c>
      <c r="G94" s="15" t="n"/>
      <c r="H94" s="15" t="n"/>
      <c r="I94" s="12" t="n"/>
      <c r="J94" s="16" t="n"/>
      <c r="K94" s="16" t="n"/>
      <c r="L94" s="8">
        <f>IF(OR(B94="",F94="",G94=""),"",IFERROR(G94-F94,""))</f>
        <v/>
      </c>
      <c r="M94" s="8">
        <f>IF(OR(B94="",F94="",H94=""),"",IFERROR(H94-F94,""))</f>
        <v/>
      </c>
      <c r="N94" s="9">
        <f>IF(OR(B94="",F94="",H94="",F94=0),"",IFERROR((H94-F94)/F94,""))</f>
        <v/>
      </c>
    </row>
    <row r="95" ht="32" customHeight="1">
      <c r="A95" s="12" t="n"/>
      <c r="B95" s="12" t="n"/>
      <c r="C95" s="25" t="n"/>
      <c r="D95" s="14" t="n"/>
      <c r="E95" s="15" t="n"/>
      <c r="F95" s="6">
        <f>IF(OR(B95="",D95="",E95=""),"",IFERROR(D95*E95,""))</f>
        <v/>
      </c>
      <c r="G95" s="15" t="n"/>
      <c r="H95" s="15" t="n"/>
      <c r="I95" s="12" t="n"/>
      <c r="J95" s="16" t="n"/>
      <c r="K95" s="16" t="n"/>
      <c r="L95" s="6">
        <f>IF(OR(B95="",F95="",G95=""),"",IFERROR(G95-F95,""))</f>
        <v/>
      </c>
      <c r="M95" s="6">
        <f>IF(OR(B95="",F95="",H95=""),"",IFERROR(H95-F95,""))</f>
        <v/>
      </c>
      <c r="N95" s="17">
        <f>IF(OR(B95="",F95="",H95="",F95=0),"",IFERROR((H95-F95)/F95,""))</f>
        <v/>
      </c>
    </row>
    <row r="96" ht="32" customHeight="1">
      <c r="A96" s="12" t="n"/>
      <c r="B96" s="12" t="n"/>
      <c r="C96" s="25" t="n"/>
      <c r="D96" s="14" t="n"/>
      <c r="E96" s="15" t="n"/>
      <c r="F96" s="8">
        <f>IF(OR(B96="",D96="",E96=""),"",IFERROR(D96*E96,""))</f>
        <v/>
      </c>
      <c r="G96" s="15" t="n"/>
      <c r="H96" s="15" t="n"/>
      <c r="I96" s="12" t="n"/>
      <c r="J96" s="16" t="n"/>
      <c r="K96" s="16" t="n"/>
      <c r="L96" s="8">
        <f>IF(OR(B96="",F96="",G96=""),"",IFERROR(G96-F96,""))</f>
        <v/>
      </c>
      <c r="M96" s="8">
        <f>IF(OR(B96="",F96="",H96=""),"",IFERROR(H96-F96,""))</f>
        <v/>
      </c>
      <c r="N96" s="9">
        <f>IF(OR(B96="",F96="",H96="",F96=0),"",IFERROR((H96-F96)/F96,""))</f>
        <v/>
      </c>
    </row>
    <row r="97" ht="32" customHeight="1">
      <c r="A97" s="12" t="n"/>
      <c r="B97" s="12" t="n"/>
      <c r="C97" s="25" t="n"/>
      <c r="D97" s="14" t="n"/>
      <c r="E97" s="15" t="n"/>
      <c r="F97" s="6">
        <f>IF(OR(B97="",D97="",E97=""),"",IFERROR(D97*E97,""))</f>
        <v/>
      </c>
      <c r="G97" s="15" t="n"/>
      <c r="H97" s="15" t="n"/>
      <c r="I97" s="12" t="n"/>
      <c r="J97" s="16" t="n"/>
      <c r="K97" s="16" t="n"/>
      <c r="L97" s="6">
        <f>IF(OR(B97="",F97="",G97=""),"",IFERROR(G97-F97,""))</f>
        <v/>
      </c>
      <c r="M97" s="6">
        <f>IF(OR(B97="",F97="",H97=""),"",IFERROR(H97-F97,""))</f>
        <v/>
      </c>
      <c r="N97" s="17">
        <f>IF(OR(B97="",F97="",H97="",F97=0),"",IFERROR((H97-F97)/F97,""))</f>
        <v/>
      </c>
    </row>
    <row r="98" ht="32" customHeight="1">
      <c r="A98" s="12" t="n"/>
      <c r="B98" s="12" t="n"/>
      <c r="C98" s="25" t="n"/>
      <c r="D98" s="14" t="n"/>
      <c r="E98" s="15" t="n"/>
      <c r="F98" s="8">
        <f>IF(OR(B98="",D98="",E98=""),"",IFERROR(D98*E98,""))</f>
        <v/>
      </c>
      <c r="G98" s="15" t="n"/>
      <c r="H98" s="15" t="n"/>
      <c r="I98" s="12" t="n"/>
      <c r="J98" s="16" t="n"/>
      <c r="K98" s="16" t="n"/>
      <c r="L98" s="8">
        <f>IF(OR(B98="",F98="",G98=""),"",IFERROR(G98-F98,""))</f>
        <v/>
      </c>
      <c r="M98" s="8">
        <f>IF(OR(B98="",F98="",H98=""),"",IFERROR(H98-F98,""))</f>
        <v/>
      </c>
      <c r="N98" s="9">
        <f>IF(OR(B98="",F98="",H98="",F98=0),"",IFERROR((H98-F98)/F98,""))</f>
        <v/>
      </c>
    </row>
    <row r="99" ht="32" customHeight="1">
      <c r="A99" s="12" t="n"/>
      <c r="B99" s="12" t="n"/>
      <c r="C99" s="25" t="n"/>
      <c r="D99" s="14" t="n"/>
      <c r="E99" s="15" t="n"/>
      <c r="F99" s="6">
        <f>IF(OR(B99="",D99="",E99=""),"",IFERROR(D99*E99,""))</f>
        <v/>
      </c>
      <c r="G99" s="15" t="n"/>
      <c r="H99" s="15" t="n"/>
      <c r="I99" s="12" t="n"/>
      <c r="J99" s="16" t="n"/>
      <c r="K99" s="16" t="n"/>
      <c r="L99" s="6">
        <f>IF(OR(B99="",F99="",G99=""),"",IFERROR(G99-F99,""))</f>
        <v/>
      </c>
      <c r="M99" s="6">
        <f>IF(OR(B99="",F99="",H99=""),"",IFERROR(H99-F99,""))</f>
        <v/>
      </c>
      <c r="N99" s="17">
        <f>IF(OR(B99="",F99="",H99="",F99=0),"",IFERROR((H99-F99)/F99,""))</f>
        <v/>
      </c>
    </row>
    <row r="100" ht="32" customHeight="1">
      <c r="A100" s="12" t="n"/>
      <c r="B100" s="12" t="n"/>
      <c r="C100" s="25" t="n"/>
      <c r="D100" s="14" t="n"/>
      <c r="E100" s="15" t="n"/>
      <c r="F100" s="8">
        <f>IF(OR(B100="",D100="",E100=""),"",IFERROR(D100*E100,""))</f>
        <v/>
      </c>
      <c r="G100" s="15" t="n"/>
      <c r="H100" s="15" t="n"/>
      <c r="I100" s="12" t="n"/>
      <c r="J100" s="16" t="n"/>
      <c r="K100" s="16" t="n"/>
      <c r="L100" s="8">
        <f>IF(OR(B100="",F100="",G100=""),"",IFERROR(G100-F100,""))</f>
        <v/>
      </c>
      <c r="M100" s="8">
        <f>IF(OR(B100="",F100="",H100=""),"",IFERROR(H100-F100,""))</f>
        <v/>
      </c>
      <c r="N100" s="9">
        <f>IF(OR(B100="",F100="",H100="",F100=0),"",IFERROR((H100-F100)/F100,""))</f>
        <v/>
      </c>
    </row>
    <row r="101" ht="32" customHeight="1">
      <c r="A101" s="12" t="n"/>
      <c r="B101" s="12" t="n"/>
      <c r="C101" s="25" t="n"/>
      <c r="D101" s="14" t="n"/>
      <c r="E101" s="15" t="n"/>
      <c r="F101" s="6">
        <f>IF(OR(B101="",D101="",E101=""),"",IFERROR(D101*E101,""))</f>
        <v/>
      </c>
      <c r="G101" s="15" t="n"/>
      <c r="H101" s="15" t="n"/>
      <c r="I101" s="12" t="n"/>
      <c r="J101" s="16" t="n"/>
      <c r="K101" s="16" t="n"/>
      <c r="L101" s="6">
        <f>IF(OR(B101="",F101="",G101=""),"",IFERROR(G101-F101,""))</f>
        <v/>
      </c>
      <c r="M101" s="6">
        <f>IF(OR(B101="",F101="",H101=""),"",IFERROR(H101-F101,""))</f>
        <v/>
      </c>
      <c r="N101" s="17">
        <f>IF(OR(B101="",F101="",H101="",F101=0),"",IFERROR((H101-F101)/F101,""))</f>
        <v/>
      </c>
    </row>
    <row r="102" ht="32" customHeight="1">
      <c r="A102" s="12" t="n"/>
      <c r="B102" s="12" t="n"/>
      <c r="C102" s="25" t="n"/>
      <c r="D102" s="14" t="n"/>
      <c r="E102" s="15" t="n"/>
      <c r="F102" s="8">
        <f>IF(OR(B102="",D102="",E102=""),"",IFERROR(D102*E102,""))</f>
        <v/>
      </c>
      <c r="G102" s="15" t="n"/>
      <c r="H102" s="15" t="n"/>
      <c r="I102" s="12" t="n"/>
      <c r="J102" s="16" t="n"/>
      <c r="K102" s="16" t="n"/>
      <c r="L102" s="8">
        <f>IF(OR(B102="",F102="",G102=""),"",IFERROR(G102-F102,""))</f>
        <v/>
      </c>
      <c r="M102" s="8">
        <f>IF(OR(B102="",F102="",H102=""),"",IFERROR(H102-F102,""))</f>
        <v/>
      </c>
      <c r="N102" s="9">
        <f>IF(OR(B102="",F102="",H102="",F102=0),"",IFERROR((H102-F102)/F102,""))</f>
        <v/>
      </c>
    </row>
    <row r="103" ht="32" customHeight="1">
      <c r="A103" s="12" t="n"/>
      <c r="B103" s="12" t="n"/>
      <c r="C103" s="25" t="n"/>
      <c r="D103" s="14" t="n"/>
      <c r="E103" s="15" t="n"/>
      <c r="F103" s="6">
        <f>IF(OR(B103="",D103="",E103=""),"",IFERROR(D103*E103,""))</f>
        <v/>
      </c>
      <c r="G103" s="15" t="n"/>
      <c r="H103" s="15" t="n"/>
      <c r="I103" s="12" t="n"/>
      <c r="J103" s="16" t="n"/>
      <c r="K103" s="16" t="n"/>
      <c r="L103" s="6">
        <f>IF(OR(B103="",F103="",G103=""),"",IFERROR(G103-F103,""))</f>
        <v/>
      </c>
      <c r="M103" s="6">
        <f>IF(OR(B103="",F103="",H103=""),"",IFERROR(H103-F103,""))</f>
        <v/>
      </c>
      <c r="N103" s="17">
        <f>IF(OR(B103="",F103="",H103="",F103=0),"",IFERROR((H103-F103)/F103,""))</f>
        <v/>
      </c>
    </row>
    <row r="104" ht="32" customHeight="1">
      <c r="A104" s="12" t="n"/>
      <c r="B104" s="12" t="n"/>
      <c r="C104" s="25" t="n"/>
      <c r="D104" s="14" t="n"/>
      <c r="E104" s="15" t="n"/>
      <c r="F104" s="8">
        <f>IF(OR(B104="",D104="",E104=""),"",IFERROR(D104*E104,""))</f>
        <v/>
      </c>
      <c r="G104" s="15" t="n"/>
      <c r="H104" s="15" t="n"/>
      <c r="I104" s="12" t="n"/>
      <c r="J104" s="16" t="n"/>
      <c r="K104" s="16" t="n"/>
      <c r="L104" s="8">
        <f>IF(OR(B104="",F104="",G104=""),"",IFERROR(G104-F104,""))</f>
        <v/>
      </c>
      <c r="M104" s="8">
        <f>IF(OR(B104="",F104="",H104=""),"",IFERROR(H104-F104,""))</f>
        <v/>
      </c>
      <c r="N104" s="9">
        <f>IF(OR(B104="",F104="",H104="",F104=0),"",IFERROR((H104-F104)/F104,""))</f>
        <v/>
      </c>
    </row>
  </sheetData>
  <autoFilter ref="A4:N104"/>
  <mergeCells count="1">
    <mergeCell ref="A1:N1"/>
  </mergeCells>
  <conditionalFormatting sqref="L5:M104">
    <cfRule type="expression" priority="1" dxfId="0">
      <formula>AND($B5&lt;&gt;"",L5&gt;0)</formula>
    </cfRule>
    <cfRule type="expression" priority="2" dxfId="1">
      <formula>AND($B5&lt;&gt;"",L5&lt;0)</formula>
    </cfRule>
  </conditionalFormatting>
  <conditionalFormatting sqref="N5:N104">
    <cfRule type="expression" priority="3" dxfId="0">
      <formula>AND($B5&lt;&gt;"",N5&gt;0)</formula>
    </cfRule>
    <cfRule type="expression" priority="4" dxfId="1">
      <formula>AND($B5&lt;&gt;"",N5&lt;0)</formula>
    </cfRule>
  </conditionalFormatting>
  <conditionalFormatting sqref="K5:K104">
    <cfRule type="expression" priority="5" dxfId="0">
      <formula>$K5="Da verificare"</formula>
    </cfRule>
    <cfRule type="expression" priority="6" dxfId="1">
      <formula>$K5="Completato"</formula>
    </cfRule>
  </conditionalFormatting>
  <dataValidations count="7">
    <dataValidation sqref="A5:A104" showDropDown="0" showInputMessage="1" showErrorMessage="1" allowBlank="0" errorTitle="Categoria non valida" error="Selezionare una categoria disponibile nel foglio Parametri." promptTitle="Categoria" prompt="Scegliere una categoria dall'elenco modificabile." type="list">
      <formula1>INDIRECT("Parametri!$A$5:$A$14")</formula1>
    </dataValidation>
    <dataValidation sqref="C5:C104" showDropDown="0" showInputMessage="1" showErrorMessage="1" allowBlank="0" errorTitle="Data da controllare" error="Inserire una data compresa nei limiti indicati nel foglio Parametri." promptTitle="Data" prompt="Usare il formato GG/MM/AAAA." type="date" operator="between">
      <formula1>INDIRECT("Parametri!$H$5")</formula1>
      <formula2>INDIRECT("Parametri!$H$6")</formula2>
    </dataValidation>
    <dataValidation sqref="D5:D104" showDropDown="0" showInputMessage="0" showErrorMessage="1" allowBlank="0" errorTitle="Quantità da controllare" error="Inserire una quantità positiva entro il limite indicato nei Parametri." type="decimal" operator="between">
      <formula1>0.01</formula1>
      <formula2>INDIRECT("Parametri!$H$7")</formula2>
    </dataValidation>
    <dataValidation sqref="E5:E104" showDropDown="0" showInputMessage="0" showErrorMessage="1" allowBlank="0" errorTitle="Importo da controllare" error="Inserire un importo non negativo entro il limite indicato nei Parametri." type="decimal" operator="between">
      <formula1>0</formula1>
      <formula2>INDIRECT("Parametri!$H$8")</formula2>
    </dataValidation>
    <dataValidation sqref="G5:H104" showDropDown="0" showInputMessage="0" showErrorMessage="1" allowBlank="0" errorTitle="Importo da controllare" error="Inserire un importo non negativo entro il limite indicato nei Parametri." type="decimal" operator="between">
      <formula1>0</formula1>
      <formula2>INDIRECT("Parametri!$H$8")</formula2>
    </dataValidation>
    <dataValidation sqref="J5:J104" showDropDown="0" showInputMessage="0" showErrorMessage="1" allowBlank="0" errorTitle="Responsabile non valido" error="Selezionare un responsabile disponibile nel foglio Parametri." type="list">
      <formula1>INDIRECT("Parametri!$E$5:$E$10")</formula1>
    </dataValidation>
    <dataValidation sqref="K5:K104" showDropDown="0" showInputMessage="0" showErrorMessage="1" allowBlank="0" errorTitle="Stato non valido" error="Selezionare uno stato disponibile nel foglio Parametri." type="list">
      <formula1>INDIRECT("Parametri!$C$5:$C$10")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" customWidth="1" min="2" max="2"/>
    <col width="24" customWidth="1" min="3" max="3"/>
    <col width="3" customWidth="1" min="4" max="4"/>
    <col width="31" customWidth="1" min="5" max="5"/>
    <col width="3" customWidth="1" min="6" max="6"/>
    <col width="32" customWidth="1" min="7" max="7"/>
    <col width="21" customWidth="1" min="8" max="8"/>
  </cols>
  <sheetData>
    <row r="1" ht="28" customHeight="1">
      <c r="A1" s="1" t="inlineStr">
        <is>
          <t>Parametri modificabili</t>
        </is>
      </c>
      <c r="B1" s="23" t="n"/>
      <c r="C1" s="23" t="n"/>
      <c r="D1" s="23" t="n"/>
      <c r="E1" s="23" t="n"/>
      <c r="F1" s="23" t="n"/>
      <c r="G1" s="23" t="n"/>
      <c r="H1" s="24" t="n"/>
    </row>
    <row r="2">
      <c r="A2" s="3" t="inlineStr">
        <is>
          <t>Elenchi e limiti organizzativi di esempio; verificare ogni scelta prima dell'uso.</t>
        </is>
      </c>
    </row>
    <row r="3"/>
    <row r="4" ht="30" customHeight="1">
      <c r="A4" s="4" t="inlineStr">
        <is>
          <t>Categorie</t>
        </is>
      </c>
      <c r="C4" s="4" t="inlineStr">
        <is>
          <t>Stati</t>
        </is>
      </c>
      <c r="E4" s="4" t="inlineStr">
        <is>
          <t>Responsabili</t>
        </is>
      </c>
      <c r="G4" s="4" t="inlineStr">
        <is>
          <t>Parametro</t>
        </is>
      </c>
      <c r="H4" s="4" t="inlineStr">
        <is>
          <t>Valore</t>
        </is>
      </c>
    </row>
    <row r="5" ht="24" customHeight="1">
      <c r="A5" s="12" t="inlineStr">
        <is>
          <t>Cerimonia</t>
        </is>
      </c>
      <c r="C5" s="12" t="inlineStr">
        <is>
          <t>Pianificato</t>
        </is>
      </c>
      <c r="E5" s="12" t="inlineStr">
        <is>
          <t>Coppia fittizia</t>
        </is>
      </c>
      <c r="G5" s="18" t="inlineStr">
        <is>
          <t>Data minima ammessa</t>
        </is>
      </c>
      <c r="H5" s="26" t="n">
        <v>46276</v>
      </c>
    </row>
    <row r="6" ht="24" customHeight="1">
      <c r="A6" s="12" t="inlineStr">
        <is>
          <t>Ricevimento</t>
        </is>
      </c>
      <c r="C6" s="12" t="inlineStr">
        <is>
          <t>Preventivo ricevuto</t>
        </is>
      </c>
      <c r="E6" s="12" t="inlineStr">
        <is>
          <t>Referente budget fittizio</t>
        </is>
      </c>
      <c r="G6" s="20" t="inlineStr">
        <is>
          <t>Data massima ammessa</t>
        </is>
      </c>
      <c r="H6" s="26" t="n">
        <v>47006</v>
      </c>
    </row>
    <row r="7" ht="24" customHeight="1">
      <c r="A7" s="12" t="inlineStr">
        <is>
          <t>Abiti</t>
        </is>
      </c>
      <c r="C7" s="12" t="inlineStr">
        <is>
          <t>Confermato</t>
        </is>
      </c>
      <c r="E7" s="12" t="inlineStr">
        <is>
          <t>Referente cerimonia fittizio</t>
        </is>
      </c>
      <c r="G7" s="18" t="inlineStr">
        <is>
          <t>Quantità massima per voce</t>
        </is>
      </c>
      <c r="H7" s="21" t="n">
        <v>10000</v>
      </c>
    </row>
    <row r="8" ht="24" customHeight="1">
      <c r="A8" s="12" t="inlineStr">
        <is>
          <t>Foto e video</t>
        </is>
      </c>
      <c r="C8" s="12" t="inlineStr">
        <is>
          <t>In corso</t>
        </is>
      </c>
      <c r="E8" s="12" t="inlineStr">
        <is>
          <t>Referente ricevimento fittizio</t>
        </is>
      </c>
      <c r="G8" s="20" t="inlineStr">
        <is>
          <t>Importo massimo per campo</t>
        </is>
      </c>
      <c r="H8" s="15" t="n">
        <v>500000</v>
      </c>
    </row>
    <row r="9" ht="24" customHeight="1">
      <c r="A9" s="12" t="inlineStr">
        <is>
          <t>Musica</t>
        </is>
      </c>
      <c r="C9" s="12" t="inlineStr">
        <is>
          <t>Completato</t>
        </is>
      </c>
      <c r="E9" s="12" t="inlineStr">
        <is>
          <t>Referente ospiti fittizio</t>
        </is>
      </c>
    </row>
    <row r="10" ht="24" customHeight="1">
      <c r="A10" s="12" t="inlineStr">
        <is>
          <t>Fiori e allestimenti</t>
        </is>
      </c>
      <c r="C10" s="12" t="inlineStr">
        <is>
          <t>Da verificare</t>
        </is>
      </c>
      <c r="E10" s="12" t="inlineStr">
        <is>
          <t>Coordinatore fittizio</t>
        </is>
      </c>
    </row>
    <row r="11" ht="24" customHeight="1">
      <c r="A11" s="12" t="inlineStr">
        <is>
          <t>Trasporti</t>
        </is>
      </c>
      <c r="C11" s="12" t="n"/>
      <c r="E11" s="12" t="n"/>
    </row>
    <row r="12" ht="24" customHeight="1">
      <c r="A12" s="12" t="inlineStr">
        <is>
          <t>Partecipazioni</t>
        </is>
      </c>
      <c r="C12" s="12" t="n"/>
      <c r="E12" s="12" t="n"/>
    </row>
    <row r="13" ht="24" customHeight="1">
      <c r="A13" s="12" t="inlineStr">
        <is>
          <t>Bomboniere</t>
        </is>
      </c>
      <c r="C13" s="12" t="n"/>
      <c r="E13" s="12" t="n"/>
    </row>
    <row r="14" ht="24" customHeight="1">
      <c r="A14" s="12" t="inlineStr">
        <is>
          <t>Varie</t>
        </is>
      </c>
      <c r="C14" s="12" t="n"/>
      <c r="E14" s="12" t="n"/>
    </row>
    <row r="15"/>
    <row r="16"/>
    <row r="17" ht="34" customHeight="1">
      <c r="A17" s="22" t="inlineStr">
        <is>
          <t>Gli importi e i limiti sono ipotesi modificabili; gli avvisi richiedono sempre un controllo umano.</t>
        </is>
      </c>
    </row>
  </sheetData>
  <mergeCells count="1">
    <mergeCell ref="A1:H1"/>
  </mergeCells>
  <dataValidations count="4">
    <dataValidation sqref="H5" showDropDown="0" showInputMessage="0" showErrorMessage="1" allowBlank="0" errorTitle="Limite data non coerente" error="La data minima deve essere valida e non successiva alla data massima." type="custom">
      <formula1>AND(ISNUMBER(H5),H5&lt;=H6)</formula1>
    </dataValidation>
    <dataValidation sqref="H6" showDropDown="0" showInputMessage="0" showErrorMessage="1" allowBlank="0" errorTitle="Limite data non coerente" error="La data massima deve essere valida e non precedente alla data minima." type="custom">
      <formula1>AND(ISNUMBER(H6),H6&gt;=H5)</formula1>
    </dataValidation>
    <dataValidation sqref="H7" showDropDown="0" showInputMessage="0" showErrorMessage="1" allowBlank="0" errorTitle="Limite quantità non valido" error="Inserire un limite intero positivo non superiore a 1.000.000." type="whole" operator="between">
      <formula1>1</formula1>
      <formula2>1000000</formula2>
    </dataValidation>
    <dataValidation sqref="H8" showDropDown="0" showInputMessage="0" showErrorMessage="1" allowBlank="0" errorTitle="Limite importo non valido" error="Inserire un limite positivo non superiore a 100.000.000 €." type="decimal" operator="between">
      <formula1>0.01</formula1>
      <formula2>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organizzativo interamente fittizio</dc:creator>
  <dc:title xmlns:dc="http://purl.org/dc/elements/1.1/">Scostamento budget matrimonio excel</dc:title>
  <dc:description xmlns:dc="http://purl.org/dc/elements/1.1/">Quaderno organizzativo con dati dimostrativi fittizi.</dc:description>
  <dc:subject xmlns:dc="http://purl.org/dc/elements/1.1/">Confronto tra preventivo, impegnato e consuntivo</dc:subject>
  <dcterms:created xmlns:dcterms="http://purl.org/dc/terms/" xmlns:xsi="http://www.w3.org/2001/XMLSchema-instance" xsi:type="dcterms:W3CDTF">2026-09-11T14:57:20Z</dcterms:created>
  <dcterms:modified xmlns:dcterms="http://purl.org/dc/terms/" xmlns:xsi="http://www.w3.org/2001/XMLSchema-instance" xsi:type="dcterms:W3CDTF">2026-09-11T14:57:20+00:00Z</dcterms:modified>
</cp:coreProperties>
</file>