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Spedizion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'Spedizioni'!$A$3:$L$103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[$€-it-IT] 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B5A55"/>
      <sz val="9"/>
    </font>
    <font>
      <name val="Aptos"/>
      <b val="1"/>
      <color rgb="00FFFFFF"/>
      <sz val="10"/>
    </font>
    <font>
      <name val="Aptos"/>
      <color rgb="003F3034"/>
      <sz val="10"/>
    </font>
    <font>
      <name val="Aptos"/>
      <b val="1"/>
      <color rgb="003F30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0" borderId="0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Distribuzione delle attività per stato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'Riepilogo'!$D$4:$D$8</f>
            </numRef>
          </cat>
          <val>
            <numRef>
              <f>'Riepilogo'!$E$4:$E$8</f>
            </numRef>
          </val>
        </ser>
        <dLbls>
          <showVal val="1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Righe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L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19" customWidth="1" min="4" max="4"/>
    <col width="12" customWidth="1" min="5" max="5"/>
    <col width="3" customWidth="1" min="6" max="6"/>
    <col width="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Spedizione partecipazioni matrimonio — Riepilogo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</row>
    <row r="2">
      <c r="A2" s="2" t="inlineStr">
        <is>
          <t>Data di controllo</t>
        </is>
      </c>
      <c r="B2" s="24">
        <f>TODAY()</f>
        <v/>
      </c>
    </row>
    <row r="3">
      <c r="A3" s="4" t="inlineStr">
        <is>
          <t>Indicatore</t>
        </is>
      </c>
      <c r="B3" s="4" t="inlineStr">
        <is>
          <t>Valore</t>
        </is>
      </c>
      <c r="D3" s="4" t="inlineStr">
        <is>
          <t>Stato</t>
        </is>
      </c>
      <c r="E3" s="4" t="inlineStr">
        <is>
          <t>Righe</t>
        </is>
      </c>
    </row>
    <row r="4" ht="22" customHeight="1">
      <c r="A4" s="5" t="inlineStr">
        <is>
          <t>Righe attività registrate</t>
        </is>
      </c>
      <c r="B4" s="6">
        <f>COUNTIF(Spedizioni!$A$4:$A$103,"&lt;&gt;")</f>
        <v/>
      </c>
      <c r="D4" s="5" t="inlineStr">
        <is>
          <t>Da preparare</t>
        </is>
      </c>
      <c r="E4" s="6">
        <f>IF($B$4=0,"",COUNTIF(Spedizioni!$J$4:$J$103,D4))</f>
        <v/>
      </c>
    </row>
    <row r="5" ht="22" customHeight="1">
      <c r="A5" s="7" t="inlineStr">
        <is>
          <t>Quantità totale</t>
        </is>
      </c>
      <c r="B5" s="8">
        <f>IF($B$4=0,"",SUM(Spedizioni!$F$4:$F$103))</f>
        <v/>
      </c>
      <c r="D5" s="7" t="inlineStr">
        <is>
          <t>Pronta</t>
        </is>
      </c>
      <c r="E5" s="8">
        <f>IF($B$4=0,"",COUNTIF(Spedizioni!$J$4:$J$103,D5))</f>
        <v/>
      </c>
    </row>
    <row r="6" ht="22" customHeight="1">
      <c r="A6" s="5" t="inlineStr">
        <is>
          <t>Da preparare</t>
        </is>
      </c>
      <c r="B6" s="6">
        <f>IF($B$4=0,"",COUNTIF(Spedizioni!$J$4:$J$103,"Da preparare"))</f>
        <v/>
      </c>
      <c r="D6" s="5" t="inlineStr">
        <is>
          <t>Spedita</t>
        </is>
      </c>
      <c r="E6" s="6">
        <f>IF($B$4=0,"",COUNTIF(Spedizioni!$J$4:$J$103,D6))</f>
        <v/>
      </c>
    </row>
    <row r="7" ht="22" customHeight="1">
      <c r="A7" s="7" t="inlineStr">
        <is>
          <t>Pronte</t>
        </is>
      </c>
      <c r="B7" s="8">
        <f>IF($B$4=0,"",COUNTIF(Spedizioni!$J$4:$J$103,"Pronta"))</f>
        <v/>
      </c>
      <c r="D7" s="7" t="inlineStr">
        <is>
          <t>Consegnata</t>
        </is>
      </c>
      <c r="E7" s="8">
        <f>IF($B$4=0,"",COUNTIF(Spedizioni!$J$4:$J$103,D7))</f>
        <v/>
      </c>
    </row>
    <row r="8" ht="22" customHeight="1">
      <c r="A8" s="5" t="inlineStr">
        <is>
          <t>Spedite</t>
        </is>
      </c>
      <c r="B8" s="6">
        <f>IF($B$4=0,"",COUNTIF(Spedizioni!$J$4:$J$103,"Spedita"))</f>
        <v/>
      </c>
      <c r="D8" s="5" t="inlineStr">
        <is>
          <t>Ritornata</t>
        </is>
      </c>
      <c r="E8" s="6">
        <f>IF($B$4=0,"",COUNTIF(Spedizioni!$J$4:$J$103,D8))</f>
        <v/>
      </c>
    </row>
    <row r="9" ht="22" customHeight="1">
      <c r="A9" s="7" t="inlineStr">
        <is>
          <t>Consegnate</t>
        </is>
      </c>
      <c r="B9" s="8">
        <f>IF($B$4=0,"",COUNTIF(Spedizioni!$J$4:$J$103,"Consegnata"))</f>
        <v/>
      </c>
    </row>
    <row r="10" ht="22" customHeight="1">
      <c r="A10" s="5" t="inlineStr">
        <is>
          <t>Ritornate</t>
        </is>
      </c>
      <c r="B10" s="6">
        <f>IF($B$4=0,"",COUNTIF(Spedizioni!$J$4:$J$103,"Ritornata"))</f>
        <v/>
      </c>
    </row>
    <row r="11" ht="22" customHeight="1">
      <c r="A11" s="7" t="inlineStr">
        <is>
          <t>Recapiti da controllare</t>
        </is>
      </c>
      <c r="B11" s="8">
        <f>IF($B$4=0,"",COUNTIF(Spedizioni!$B$4:$B$103,"No")+COUNTIF(Spedizioni!$B$4:$B$103,"Da verificare"))</f>
        <v/>
      </c>
    </row>
    <row r="12" ht="22" customHeight="1">
      <c r="A12" s="5" t="inlineStr">
        <is>
          <t>Controlli manuali aperti</t>
        </is>
      </c>
      <c r="B12" s="6">
        <f>IF($B$4=0,"",COUNTIF(Spedizioni!$L$4:$L$103,"?*"))</f>
        <v/>
      </c>
    </row>
    <row r="13" ht="22" customHeight="1">
      <c r="A13" s="7" t="inlineStr">
        <is>
          <t>Importo totale</t>
        </is>
      </c>
      <c r="B13" s="9">
        <f>IF($B$4=0,"",SUM(Spedizioni!$G$4:$G$103))</f>
        <v/>
      </c>
    </row>
    <row r="14" ht="22" customHeight="1">
      <c r="A14" s="5" t="inlineStr">
        <is>
          <t>Costo medio per riga valorizzata</t>
        </is>
      </c>
      <c r="B14" s="10">
        <f>IFERROR(SUM(Spedizioni!$G$4:$G$103)/COUNT(Spedizioni!$G$4:$G$103),"")</f>
        <v/>
      </c>
    </row>
    <row r="15" ht="22" customHeight="1">
      <c r="A15" s="7" t="inlineStr">
        <is>
          <t>Quota consegnata</t>
        </is>
      </c>
      <c r="B15" s="25">
        <f>IFERROR(COUNTIF(Spedizioni!$J$4:$J$103,"Consegnata")/$B$4,"")</f>
        <v/>
      </c>
    </row>
    <row r="16" ht="22" customHeight="1">
      <c r="A16" s="5" t="inlineStr">
        <is>
          <t>Budget indicativo residuo</t>
        </is>
      </c>
      <c r="B16" s="10">
        <f>IF($B$4=0,"",IFERROR(Parametri!$B$4-SUM(Spedizioni!$G$4:$G$103),""))</f>
        <v/>
      </c>
    </row>
  </sheetData>
  <mergeCells count="1">
    <mergeCell ref="A1:L1"/>
  </mergeCells>
  <conditionalFormatting sqref="B16">
    <cfRule type="expression" priority="1" dxfId="0" stopIfTrue="1">
      <formula>AND(ISNUMBER($B$16),$B$16&lt;0)</formula>
    </cfRule>
    <cfRule type="expression" priority="2" dxfId="1">
      <formula>AND(ISNUMBER($B$16),$B$16&gt;=0)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L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21" customWidth="1" min="3" max="3"/>
    <col width="15" customWidth="1" min="4" max="4"/>
    <col width="15" customWidth="1" min="5" max="5"/>
    <col width="11" customWidth="1" min="6" max="6"/>
    <col width="14" customWidth="1" min="7" max="7"/>
    <col width="30" customWidth="1" min="8" max="8"/>
    <col width="23" customWidth="1" min="9" max="9"/>
    <col width="16" customWidth="1" min="10" max="10"/>
    <col width="16" customWidth="1" min="11" max="11"/>
    <col width="27" customWidth="1" min="12" max="12"/>
  </cols>
  <sheetData>
    <row r="1" ht="28" customHeight="1">
      <c r="A1" s="1" t="inlineStr">
        <is>
          <t>Spedizione partecipazioni matrimonio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</row>
    <row r="2" ht="20" customHeight="1">
      <c r="A2" s="12" t="inlineStr">
        <is>
          <t>Le celle gialle sono modificabili; invitati, fornitori, responsabili e importi di esempio sono interamente fittizi.</t>
        </is>
      </c>
    </row>
    <row r="3" ht="34" customHeight="1">
      <c r="A3" s="4" t="inlineStr">
        <is>
          <t>Invitato o nucleo</t>
        </is>
      </c>
      <c r="B3" s="4" t="inlineStr">
        <is>
          <t>Conferma recapito</t>
        </is>
      </c>
      <c r="C3" s="4" t="inlineStr">
        <is>
          <t>Attività corrente</t>
        </is>
      </c>
      <c r="D3" s="4" t="inlineStr">
        <is>
          <t>Data prevista</t>
        </is>
      </c>
      <c r="E3" s="4" t="inlineStr">
        <is>
          <t>Data effettiva</t>
        </is>
      </c>
      <c r="F3" s="4" t="inlineStr">
        <is>
          <t>Quantità</t>
        </is>
      </c>
      <c r="G3" s="4" t="inlineStr">
        <is>
          <t>Importo</t>
        </is>
      </c>
      <c r="H3" s="4" t="inlineStr">
        <is>
          <t>Fornitore</t>
        </is>
      </c>
      <c r="I3" s="4" t="inlineStr">
        <is>
          <t>Responsabile</t>
        </is>
      </c>
      <c r="J3" s="4" t="inlineStr">
        <is>
          <t>Stato</t>
        </is>
      </c>
      <c r="K3" s="4" t="inlineStr">
        <is>
          <t>Costo unitario</t>
        </is>
      </c>
      <c r="L3" s="4" t="inlineStr">
        <is>
          <t>Controllo manuale</t>
        </is>
      </c>
    </row>
    <row r="4" ht="23" customHeight="1">
      <c r="A4" s="13" t="inlineStr">
        <is>
          <t>Nucleo fittizio Aurora</t>
        </is>
      </c>
      <c r="B4" s="14" t="inlineStr">
        <is>
          <t>Sì</t>
        </is>
      </c>
      <c r="C4" s="13" t="inlineStr">
        <is>
          <t>Invio postale</t>
        </is>
      </c>
      <c r="D4" s="26" t="n">
        <v>46257</v>
      </c>
      <c r="E4" s="26" t="n">
        <v>46259</v>
      </c>
      <c r="F4" s="16" t="n">
        <v>2</v>
      </c>
      <c r="G4" s="17" t="n">
        <v>4.8</v>
      </c>
      <c r="H4" s="13" t="inlineStr">
        <is>
          <t>Servizio postale fittizio Alfa</t>
        </is>
      </c>
      <c r="I4" s="13" t="inlineStr">
        <is>
          <t>Referente fittizio A</t>
        </is>
      </c>
      <c r="J4" s="14" t="inlineStr">
        <is>
          <t>Consegnata</t>
        </is>
      </c>
      <c r="K4" s="10">
        <f>IF(OR(A4="",F4="",G4=""),"",IFERROR(G4/F4,""))</f>
        <v/>
      </c>
      <c r="L4" s="18">
        <f>IF(A4="","",IF(OR(B4="",D4="",F4="",J4=""),"Completare campi essenziali",IF(NOT(ISNUMBER(D4)),"Verificare data prevista",IF(B4&lt;&gt;"Sì","Verificare recapito",IF(J4="Ritornata","Gestire ritorno",IF(IFERROR(AND(D4+Parametri!$B$6&lt;TODAY(),E4="",J4&lt;&gt;"Consegnata"),FALSE),"Controllare ritardo",""))))))</f>
        <v/>
      </c>
    </row>
    <row r="5" ht="23" customHeight="1">
      <c r="A5" s="13" t="inlineStr">
        <is>
          <t>Nucleo fittizio Brina</t>
        </is>
      </c>
      <c r="B5" s="14" t="inlineStr">
        <is>
          <t>Sì</t>
        </is>
      </c>
      <c r="C5" s="13" t="inlineStr">
        <is>
          <t>Affrancatura</t>
        </is>
      </c>
      <c r="D5" s="26" t="n">
        <v>46272</v>
      </c>
      <c r="E5" s="26" t="n">
        <v>46273</v>
      </c>
      <c r="F5" s="16" t="n">
        <v>1</v>
      </c>
      <c r="G5" s="17" t="n">
        <v>2.2</v>
      </c>
      <c r="H5" s="13" t="inlineStr">
        <is>
          <t>Laboratorio fittizio Beta</t>
        </is>
      </c>
      <c r="I5" s="13" t="inlineStr">
        <is>
          <t>Referente fittizio B</t>
        </is>
      </c>
      <c r="J5" s="14" t="inlineStr">
        <is>
          <t>Spedita</t>
        </is>
      </c>
      <c r="K5" s="9">
        <f>IF(OR(A5="",F5="",G5=""),"",IFERROR(G5/F5,""))</f>
        <v/>
      </c>
      <c r="L5" s="19">
        <f>IF(A5="","",IF(OR(B5="",D5="",F5="",J5=""),"Completare campi essenziali",IF(NOT(ISNUMBER(D5)),"Verificare data prevista",IF(B5&lt;&gt;"Sì","Verificare recapito",IF(J5="Ritornata","Gestire ritorno",IF(IFERROR(AND(D5+Parametri!$B$6&lt;TODAY(),E5="",J5&lt;&gt;"Consegnata"),FALSE),"Controllare ritardo",""))))))</f>
        <v/>
      </c>
    </row>
    <row r="6" ht="23" customHeight="1">
      <c r="A6" s="13" t="inlineStr">
        <is>
          <t>Nucleo fittizio Corallo</t>
        </is>
      </c>
      <c r="B6" s="14" t="inlineStr">
        <is>
          <t>Sì</t>
        </is>
      </c>
      <c r="C6" s="13" t="inlineStr">
        <is>
          <t>Stampa</t>
        </is>
      </c>
      <c r="D6" s="26" t="n">
        <v>46279</v>
      </c>
      <c r="E6" s="26" t="n"/>
      <c r="F6" s="16" t="n">
        <v>3</v>
      </c>
      <c r="G6" s="17" t="n">
        <v>6</v>
      </c>
      <c r="H6" s="13" t="inlineStr">
        <is>
          <t>Stamperia fittizia Gamma</t>
        </is>
      </c>
      <c r="I6" s="13" t="inlineStr">
        <is>
          <t>Referente fittizio C</t>
        </is>
      </c>
      <c r="J6" s="14" t="inlineStr">
        <is>
          <t>Pronta</t>
        </is>
      </c>
      <c r="K6" s="10">
        <f>IF(OR(A6="",F6="",G6=""),"",IFERROR(G6/F6,""))</f>
        <v/>
      </c>
      <c r="L6" s="18">
        <f>IF(A6="","",IF(OR(B6="",D6="",F6="",J6=""),"Completare campi essenziali",IF(NOT(ISNUMBER(D6)),"Verificare data prevista",IF(B6&lt;&gt;"Sì","Verificare recapito",IF(J6="Ritornata","Gestire ritorno",IF(IFERROR(AND(D6+Parametri!$B$6&lt;TODAY(),E6="",J6&lt;&gt;"Consegnata"),FALSE),"Controllare ritardo",""))))))</f>
        <v/>
      </c>
    </row>
    <row r="7" ht="23" customHeight="1">
      <c r="A7" s="13" t="inlineStr">
        <is>
          <t>Nucleo fittizio Dalia</t>
        </is>
      </c>
      <c r="B7" s="14" t="inlineStr">
        <is>
          <t>Da verificare</t>
        </is>
      </c>
      <c r="C7" s="13" t="inlineStr">
        <is>
          <t>Invio postale</t>
        </is>
      </c>
      <c r="D7" s="26" t="n">
        <v>46269</v>
      </c>
      <c r="E7" s="26" t="n"/>
      <c r="F7" s="16" t="n">
        <v>1</v>
      </c>
      <c r="G7" s="17" t="n">
        <v>2.4</v>
      </c>
      <c r="H7" s="13" t="inlineStr">
        <is>
          <t>Servizio postale fittizio Alfa</t>
        </is>
      </c>
      <c r="I7" s="13" t="inlineStr">
        <is>
          <t>Referente fittizio A</t>
        </is>
      </c>
      <c r="J7" s="14" t="inlineStr">
        <is>
          <t>Da preparare</t>
        </is>
      </c>
      <c r="K7" s="9">
        <f>IF(OR(A7="",F7="",G7=""),"",IFERROR(G7/F7,""))</f>
        <v/>
      </c>
      <c r="L7" s="19">
        <f>IF(A7="","",IF(OR(B7="",D7="",F7="",J7=""),"Completare campi essenziali",IF(NOT(ISNUMBER(D7)),"Verificare data prevista",IF(B7&lt;&gt;"Sì","Verificare recapito",IF(J7="Ritornata","Gestire ritorno",IF(IFERROR(AND(D7+Parametri!$B$6&lt;TODAY(),E7="",J7&lt;&gt;"Consegnata"),FALSE),"Controllare ritardo",""))))))</f>
        <v/>
      </c>
    </row>
    <row r="8" ht="23" customHeight="1">
      <c r="A8" s="13" t="inlineStr">
        <is>
          <t>Nucleo fittizio Edera</t>
        </is>
      </c>
      <c r="B8" s="14" t="inlineStr">
        <is>
          <t>Sì</t>
        </is>
      </c>
      <c r="C8" s="13" t="inlineStr">
        <is>
          <t>Gestione ritorno</t>
        </is>
      </c>
      <c r="D8" s="26" t="n">
        <v>46263</v>
      </c>
      <c r="E8" s="26" t="n">
        <v>46265</v>
      </c>
      <c r="F8" s="16" t="n">
        <v>1</v>
      </c>
      <c r="G8" s="17" t="n">
        <v>3.1</v>
      </c>
      <c r="H8" s="13" t="inlineStr">
        <is>
          <t>Servizio recapiti fittizio Delta</t>
        </is>
      </c>
      <c r="I8" s="13" t="inlineStr">
        <is>
          <t>Referente fittizio D</t>
        </is>
      </c>
      <c r="J8" s="14" t="inlineStr">
        <is>
          <t>Ritornata</t>
        </is>
      </c>
      <c r="K8" s="10">
        <f>IF(OR(A8="",F8="",G8=""),"",IFERROR(G8/F8,""))</f>
        <v/>
      </c>
      <c r="L8" s="18">
        <f>IF(A8="","",IF(OR(B8="",D8="",F8="",J8=""),"Completare campi essenziali",IF(NOT(ISNUMBER(D8)),"Verificare data prevista",IF(B8&lt;&gt;"Sì","Verificare recapito",IF(J8="Ritornata","Gestire ritorno",IF(IFERROR(AND(D8+Parametri!$B$6&lt;TODAY(),E8="",J8&lt;&gt;"Consegnata"),FALSE),"Controllare ritardo",""))))))</f>
        <v/>
      </c>
    </row>
    <row r="9" ht="23" customHeight="1">
      <c r="A9" s="13" t="inlineStr">
        <is>
          <t>Nucleo fittizio Fiocco</t>
        </is>
      </c>
      <c r="B9" s="14" t="inlineStr">
        <is>
          <t>Sì</t>
        </is>
      </c>
      <c r="C9" s="13" t="inlineStr">
        <is>
          <t>Consegna a mano</t>
        </is>
      </c>
      <c r="D9" s="26" t="n">
        <v>46275</v>
      </c>
      <c r="E9" s="26" t="n">
        <v>46276</v>
      </c>
      <c r="F9" s="16" t="n">
        <v>2</v>
      </c>
      <c r="G9" s="17" t="n">
        <v>0</v>
      </c>
      <c r="H9" s="13" t="inlineStr">
        <is>
          <t>Consegna interna fittizia</t>
        </is>
      </c>
      <c r="I9" s="13" t="inlineStr">
        <is>
          <t>Referente fittizio B</t>
        </is>
      </c>
      <c r="J9" s="14" t="inlineStr">
        <is>
          <t>Consegnata</t>
        </is>
      </c>
      <c r="K9" s="9">
        <f>IF(OR(A9="",F9="",G9=""),"",IFERROR(G9/F9,""))</f>
        <v/>
      </c>
      <c r="L9" s="19">
        <f>IF(A9="","",IF(OR(B9="",D9="",F9="",J9=""),"Completare campi essenziali",IF(NOT(ISNUMBER(D9)),"Verificare data prevista",IF(B9&lt;&gt;"Sì","Verificare recapito",IF(J9="Ritornata","Gestire ritorno",IF(IFERROR(AND(D9+Parametri!$B$6&lt;TODAY(),E9="",J9&lt;&gt;"Consegnata"),FALSE),"Controllare ritardo",""))))))</f>
        <v/>
      </c>
    </row>
    <row r="10" ht="23" customHeight="1">
      <c r="A10" s="13" t="inlineStr">
        <is>
          <t>Nucleo fittizio Girasole</t>
        </is>
      </c>
      <c r="B10" s="14" t="inlineStr">
        <is>
          <t>Sì</t>
        </is>
      </c>
      <c r="C10" s="13" t="inlineStr">
        <is>
          <t>Invio postale</t>
        </is>
      </c>
      <c r="D10" s="26" t="n">
        <v>46277</v>
      </c>
      <c r="E10" s="26" t="n">
        <v>46277</v>
      </c>
      <c r="F10" s="16" t="n">
        <v>1</v>
      </c>
      <c r="G10" s="17" t="n">
        <v>2.5</v>
      </c>
      <c r="H10" s="13" t="inlineStr">
        <is>
          <t>Servizio postale fittizio Alfa</t>
        </is>
      </c>
      <c r="I10" s="13" t="inlineStr">
        <is>
          <t>Referente fittizio C</t>
        </is>
      </c>
      <c r="J10" s="14" t="inlineStr">
        <is>
          <t>Spedita</t>
        </is>
      </c>
      <c r="K10" s="10">
        <f>IF(OR(A10="",F10="",G10=""),"",IFERROR(G10/F10,""))</f>
        <v/>
      </c>
      <c r="L10" s="18">
        <f>IF(A10="","",IF(OR(B10="",D10="",F10="",J10=""),"Completare campi essenziali",IF(NOT(ISNUMBER(D10)),"Verificare data prevista",IF(B10&lt;&gt;"Sì","Verificare recapito",IF(J10="Ritornata","Gestire ritorno",IF(IFERROR(AND(D10+Parametri!$B$6&lt;TODAY(),E10="",J10&lt;&gt;"Consegnata"),FALSE),"Controllare ritardo",""))))))</f>
        <v/>
      </c>
    </row>
    <row r="11" ht="23" customHeight="1">
      <c r="A11" s="13" t="inlineStr">
        <is>
          <t>Nucleo fittizio Iris</t>
        </is>
      </c>
      <c r="B11" s="14" t="inlineStr">
        <is>
          <t>Sì</t>
        </is>
      </c>
      <c r="C11" s="13" t="inlineStr">
        <is>
          <t>Affrancatura</t>
        </is>
      </c>
      <c r="D11" s="26" t="n">
        <v>46284</v>
      </c>
      <c r="E11" s="26" t="n"/>
      <c r="F11" s="16" t="n">
        <v>2</v>
      </c>
      <c r="G11" s="17" t="n">
        <v>4.2</v>
      </c>
      <c r="H11" s="13" t="inlineStr">
        <is>
          <t>Laboratorio fittizio Beta</t>
        </is>
      </c>
      <c r="I11" s="13" t="inlineStr">
        <is>
          <t>Referente fittizio A</t>
        </is>
      </c>
      <c r="J11" s="14" t="inlineStr">
        <is>
          <t>Pronta</t>
        </is>
      </c>
      <c r="K11" s="9">
        <f>IF(OR(A11="",F11="",G11=""),"",IFERROR(G11/F11,""))</f>
        <v/>
      </c>
      <c r="L11" s="19">
        <f>IF(A11="","",IF(OR(B11="",D11="",F11="",J11=""),"Completare campi essenziali",IF(NOT(ISNUMBER(D11)),"Verificare data prevista",IF(B11&lt;&gt;"Sì","Verificare recapito",IF(J11="Ritornata","Gestire ritorno",IF(IFERROR(AND(D11+Parametri!$B$6&lt;TODAY(),E11="",J11&lt;&gt;"Consegnata"),FALSE),"Controllare ritardo",""))))))</f>
        <v/>
      </c>
    </row>
    <row r="12" ht="23" customHeight="1">
      <c r="A12" s="13" t="inlineStr">
        <is>
          <t>Nucleo fittizio Luce</t>
        </is>
      </c>
      <c r="B12" s="14" t="inlineStr">
        <is>
          <t>No</t>
        </is>
      </c>
      <c r="C12" s="13" t="inlineStr">
        <is>
          <t>Stampa</t>
        </is>
      </c>
      <c r="D12" s="26" t="n">
        <v>46291</v>
      </c>
      <c r="E12" s="26" t="n"/>
      <c r="F12" s="16" t="n">
        <v>1</v>
      </c>
      <c r="G12" s="17" t="n">
        <v>1.8</v>
      </c>
      <c r="H12" s="13" t="inlineStr">
        <is>
          <t>Stamperia fittizia Gamma</t>
        </is>
      </c>
      <c r="I12" s="13" t="inlineStr">
        <is>
          <t>Referente fittizio D</t>
        </is>
      </c>
      <c r="J12" s="14" t="inlineStr">
        <is>
          <t>Da preparare</t>
        </is>
      </c>
      <c r="K12" s="10">
        <f>IF(OR(A12="",F12="",G12=""),"",IFERROR(G12/F12,""))</f>
        <v/>
      </c>
      <c r="L12" s="18">
        <f>IF(A12="","",IF(OR(B12="",D12="",F12="",J12=""),"Completare campi essenziali",IF(NOT(ISNUMBER(D12)),"Verificare data prevista",IF(B12&lt;&gt;"Sì","Verificare recapito",IF(J12="Ritornata","Gestire ritorno",IF(IFERROR(AND(D12+Parametri!$B$6&lt;TODAY(),E12="",J12&lt;&gt;"Consegnata"),FALSE),"Controllare ritardo",""))))))</f>
        <v/>
      </c>
    </row>
    <row r="13" ht="23" customHeight="1">
      <c r="A13" s="13" t="inlineStr">
        <is>
          <t>Nucleo fittizio Marea</t>
        </is>
      </c>
      <c r="B13" s="14" t="inlineStr">
        <is>
          <t>Sì</t>
        </is>
      </c>
      <c r="C13" s="13" t="inlineStr">
        <is>
          <t>Invio postale</t>
        </is>
      </c>
      <c r="D13" s="26" t="n">
        <v>46271</v>
      </c>
      <c r="E13" s="26" t="n"/>
      <c r="F13" s="16" t="n">
        <v>1</v>
      </c>
      <c r="G13" s="17" t="n">
        <v>2.6</v>
      </c>
      <c r="H13" s="13" t="inlineStr">
        <is>
          <t>Servizio recapiti fittizio Delta</t>
        </is>
      </c>
      <c r="I13" s="13" t="inlineStr">
        <is>
          <t>Referente fittizio B</t>
        </is>
      </c>
      <c r="J13" s="14" t="inlineStr">
        <is>
          <t>Da preparare</t>
        </is>
      </c>
      <c r="K13" s="9">
        <f>IF(OR(A13="",F13="",G13=""),"",IFERROR(G13/F13,""))</f>
        <v/>
      </c>
      <c r="L13" s="19">
        <f>IF(A13="","",IF(OR(B13="",D13="",F13="",J13=""),"Completare campi essenziali",IF(NOT(ISNUMBER(D13)),"Verificare data prevista",IF(B13&lt;&gt;"Sì","Verificare recapito",IF(J13="Ritornata","Gestire ritorno",IF(IFERROR(AND(D13+Parametri!$B$6&lt;TODAY(),E13="",J13&lt;&gt;"Consegnata"),FALSE),"Controllare ritardo",""))))))</f>
        <v/>
      </c>
    </row>
    <row r="14" ht="23" customHeight="1">
      <c r="A14" s="13" t="n"/>
      <c r="B14" s="14" t="n"/>
      <c r="C14" s="13" t="n"/>
      <c r="D14" s="26" t="n"/>
      <c r="E14" s="26" t="n"/>
      <c r="F14" s="16" t="n"/>
      <c r="G14" s="17" t="n"/>
      <c r="H14" s="13" t="n"/>
      <c r="I14" s="13" t="n"/>
      <c r="J14" s="14" t="n"/>
      <c r="K14" s="10">
        <f>IF(OR(A14="",F14="",G14=""),"",IFERROR(G14/F14,""))</f>
        <v/>
      </c>
      <c r="L14" s="18">
        <f>IF(A14="","",IF(OR(B14="",D14="",F14="",J14=""),"Completare campi essenziali",IF(NOT(ISNUMBER(D14)),"Verificare data prevista",IF(B14&lt;&gt;"Sì","Verificare recapito",IF(J14="Ritornata","Gestire ritorno",IF(IFERROR(AND(D14+Parametri!$B$6&lt;TODAY(),E14="",J14&lt;&gt;"Consegnata"),FALSE),"Controllare ritardo",""))))))</f>
        <v/>
      </c>
    </row>
    <row r="15" ht="23" customHeight="1">
      <c r="A15" s="13" t="n"/>
      <c r="B15" s="14" t="n"/>
      <c r="C15" s="13" t="n"/>
      <c r="D15" s="26" t="n"/>
      <c r="E15" s="26" t="n"/>
      <c r="F15" s="16" t="n"/>
      <c r="G15" s="17" t="n"/>
      <c r="H15" s="13" t="n"/>
      <c r="I15" s="13" t="n"/>
      <c r="J15" s="14" t="n"/>
      <c r="K15" s="9">
        <f>IF(OR(A15="",F15="",G15=""),"",IFERROR(G15/F15,""))</f>
        <v/>
      </c>
      <c r="L15" s="19">
        <f>IF(A15="","",IF(OR(B15="",D15="",F15="",J15=""),"Completare campi essenziali",IF(NOT(ISNUMBER(D15)),"Verificare data prevista",IF(B15&lt;&gt;"Sì","Verificare recapito",IF(J15="Ritornata","Gestire ritorno",IF(IFERROR(AND(D15+Parametri!$B$6&lt;TODAY(),E15="",J15&lt;&gt;"Consegnata"),FALSE),"Controllare ritardo",""))))))</f>
        <v/>
      </c>
    </row>
    <row r="16" ht="23" customHeight="1">
      <c r="A16" s="13" t="n"/>
      <c r="B16" s="14" t="n"/>
      <c r="C16" s="13" t="n"/>
      <c r="D16" s="26" t="n"/>
      <c r="E16" s="26" t="n"/>
      <c r="F16" s="16" t="n"/>
      <c r="G16" s="17" t="n"/>
      <c r="H16" s="13" t="n"/>
      <c r="I16" s="13" t="n"/>
      <c r="J16" s="14" t="n"/>
      <c r="K16" s="10">
        <f>IF(OR(A16="",F16="",G16=""),"",IFERROR(G16/F16,""))</f>
        <v/>
      </c>
      <c r="L16" s="18">
        <f>IF(A16="","",IF(OR(B16="",D16="",F16="",J16=""),"Completare campi essenziali",IF(NOT(ISNUMBER(D16)),"Verificare data prevista",IF(B16&lt;&gt;"Sì","Verificare recapito",IF(J16="Ritornata","Gestire ritorno",IF(IFERROR(AND(D16+Parametri!$B$6&lt;TODAY(),E16="",J16&lt;&gt;"Consegnata"),FALSE),"Controllare ritardo",""))))))</f>
        <v/>
      </c>
    </row>
    <row r="17" ht="23" customHeight="1">
      <c r="A17" s="13" t="n"/>
      <c r="B17" s="14" t="n"/>
      <c r="C17" s="13" t="n"/>
      <c r="D17" s="26" t="n"/>
      <c r="E17" s="26" t="n"/>
      <c r="F17" s="16" t="n"/>
      <c r="G17" s="17" t="n"/>
      <c r="H17" s="13" t="n"/>
      <c r="I17" s="13" t="n"/>
      <c r="J17" s="14" t="n"/>
      <c r="K17" s="9">
        <f>IF(OR(A17="",F17="",G17=""),"",IFERROR(G17/F17,""))</f>
        <v/>
      </c>
      <c r="L17" s="19">
        <f>IF(A17="","",IF(OR(B17="",D17="",F17="",J17=""),"Completare campi essenziali",IF(NOT(ISNUMBER(D17)),"Verificare data prevista",IF(B17&lt;&gt;"Sì","Verificare recapito",IF(J17="Ritornata","Gestire ritorno",IF(IFERROR(AND(D17+Parametri!$B$6&lt;TODAY(),E17="",J17&lt;&gt;"Consegnata"),FALSE),"Controllare ritardo",""))))))</f>
        <v/>
      </c>
    </row>
    <row r="18" ht="23" customHeight="1">
      <c r="A18" s="13" t="n"/>
      <c r="B18" s="14" t="n"/>
      <c r="C18" s="13" t="n"/>
      <c r="D18" s="26" t="n"/>
      <c r="E18" s="26" t="n"/>
      <c r="F18" s="16" t="n"/>
      <c r="G18" s="17" t="n"/>
      <c r="H18" s="13" t="n"/>
      <c r="I18" s="13" t="n"/>
      <c r="J18" s="14" t="n"/>
      <c r="K18" s="10">
        <f>IF(OR(A18="",F18="",G18=""),"",IFERROR(G18/F18,""))</f>
        <v/>
      </c>
      <c r="L18" s="18">
        <f>IF(A18="","",IF(OR(B18="",D18="",F18="",J18=""),"Completare campi essenziali",IF(NOT(ISNUMBER(D18)),"Verificare data prevista",IF(B18&lt;&gt;"Sì","Verificare recapito",IF(J18="Ritornata","Gestire ritorno",IF(IFERROR(AND(D18+Parametri!$B$6&lt;TODAY(),E18="",J18&lt;&gt;"Consegnata"),FALSE),"Controllare ritardo",""))))))</f>
        <v/>
      </c>
    </row>
    <row r="19" ht="23" customHeight="1">
      <c r="A19" s="13" t="n"/>
      <c r="B19" s="14" t="n"/>
      <c r="C19" s="13" t="n"/>
      <c r="D19" s="26" t="n"/>
      <c r="E19" s="26" t="n"/>
      <c r="F19" s="16" t="n"/>
      <c r="G19" s="17" t="n"/>
      <c r="H19" s="13" t="n"/>
      <c r="I19" s="13" t="n"/>
      <c r="J19" s="14" t="n"/>
      <c r="K19" s="9">
        <f>IF(OR(A19="",F19="",G19=""),"",IFERROR(G19/F19,""))</f>
        <v/>
      </c>
      <c r="L19" s="19">
        <f>IF(A19="","",IF(OR(B19="",D19="",F19="",J19=""),"Completare campi essenziali",IF(NOT(ISNUMBER(D19)),"Verificare data prevista",IF(B19&lt;&gt;"Sì","Verificare recapito",IF(J19="Ritornata","Gestire ritorno",IF(IFERROR(AND(D19+Parametri!$B$6&lt;TODAY(),E19="",J19&lt;&gt;"Consegnata"),FALSE),"Controllare ritardo",""))))))</f>
        <v/>
      </c>
    </row>
    <row r="20" ht="23" customHeight="1">
      <c r="A20" s="13" t="n"/>
      <c r="B20" s="14" t="n"/>
      <c r="C20" s="13" t="n"/>
      <c r="D20" s="26" t="n"/>
      <c r="E20" s="26" t="n"/>
      <c r="F20" s="16" t="n"/>
      <c r="G20" s="17" t="n"/>
      <c r="H20" s="13" t="n"/>
      <c r="I20" s="13" t="n"/>
      <c r="J20" s="14" t="n"/>
      <c r="K20" s="10">
        <f>IF(OR(A20="",F20="",G20=""),"",IFERROR(G20/F20,""))</f>
        <v/>
      </c>
      <c r="L20" s="18">
        <f>IF(A20="","",IF(OR(B20="",D20="",F20="",J20=""),"Completare campi essenziali",IF(NOT(ISNUMBER(D20)),"Verificare data prevista",IF(B20&lt;&gt;"Sì","Verificare recapito",IF(J20="Ritornata","Gestire ritorno",IF(IFERROR(AND(D20+Parametri!$B$6&lt;TODAY(),E20="",J20&lt;&gt;"Consegnata"),FALSE),"Controllare ritardo",""))))))</f>
        <v/>
      </c>
    </row>
    <row r="21" ht="23" customHeight="1">
      <c r="A21" s="13" t="n"/>
      <c r="B21" s="14" t="n"/>
      <c r="C21" s="13" t="n"/>
      <c r="D21" s="26" t="n"/>
      <c r="E21" s="26" t="n"/>
      <c r="F21" s="16" t="n"/>
      <c r="G21" s="17" t="n"/>
      <c r="H21" s="13" t="n"/>
      <c r="I21" s="13" t="n"/>
      <c r="J21" s="14" t="n"/>
      <c r="K21" s="9">
        <f>IF(OR(A21="",F21="",G21=""),"",IFERROR(G21/F21,""))</f>
        <v/>
      </c>
      <c r="L21" s="19">
        <f>IF(A21="","",IF(OR(B21="",D21="",F21="",J21=""),"Completare campi essenziali",IF(NOT(ISNUMBER(D21)),"Verificare data prevista",IF(B21&lt;&gt;"Sì","Verificare recapito",IF(J21="Ritornata","Gestire ritorno",IF(IFERROR(AND(D21+Parametri!$B$6&lt;TODAY(),E21="",J21&lt;&gt;"Consegnata"),FALSE),"Controllare ritardo",""))))))</f>
        <v/>
      </c>
    </row>
    <row r="22" ht="23" customHeight="1">
      <c r="A22" s="13" t="n"/>
      <c r="B22" s="14" t="n"/>
      <c r="C22" s="13" t="n"/>
      <c r="D22" s="26" t="n"/>
      <c r="E22" s="26" t="n"/>
      <c r="F22" s="16" t="n"/>
      <c r="G22" s="17" t="n"/>
      <c r="H22" s="13" t="n"/>
      <c r="I22" s="13" t="n"/>
      <c r="J22" s="14" t="n"/>
      <c r="K22" s="10">
        <f>IF(OR(A22="",F22="",G22=""),"",IFERROR(G22/F22,""))</f>
        <v/>
      </c>
      <c r="L22" s="18">
        <f>IF(A22="","",IF(OR(B22="",D22="",F22="",J22=""),"Completare campi essenziali",IF(NOT(ISNUMBER(D22)),"Verificare data prevista",IF(B22&lt;&gt;"Sì","Verificare recapito",IF(J22="Ritornata","Gestire ritorno",IF(IFERROR(AND(D22+Parametri!$B$6&lt;TODAY(),E22="",J22&lt;&gt;"Consegnata"),FALSE),"Controllare ritardo",""))))))</f>
        <v/>
      </c>
    </row>
    <row r="23" ht="23" customHeight="1">
      <c r="A23" s="13" t="n"/>
      <c r="B23" s="14" t="n"/>
      <c r="C23" s="13" t="n"/>
      <c r="D23" s="26" t="n"/>
      <c r="E23" s="26" t="n"/>
      <c r="F23" s="16" t="n"/>
      <c r="G23" s="17" t="n"/>
      <c r="H23" s="13" t="n"/>
      <c r="I23" s="13" t="n"/>
      <c r="J23" s="14" t="n"/>
      <c r="K23" s="9">
        <f>IF(OR(A23="",F23="",G23=""),"",IFERROR(G23/F23,""))</f>
        <v/>
      </c>
      <c r="L23" s="19">
        <f>IF(A23="","",IF(OR(B23="",D23="",F23="",J23=""),"Completare campi essenziali",IF(NOT(ISNUMBER(D23)),"Verificare data prevista",IF(B23&lt;&gt;"Sì","Verificare recapito",IF(J23="Ritornata","Gestire ritorno",IF(IFERROR(AND(D23+Parametri!$B$6&lt;TODAY(),E23="",J23&lt;&gt;"Consegnata"),FALSE),"Controllare ritardo",""))))))</f>
        <v/>
      </c>
    </row>
    <row r="24" ht="23" customHeight="1">
      <c r="A24" s="13" t="n"/>
      <c r="B24" s="14" t="n"/>
      <c r="C24" s="13" t="n"/>
      <c r="D24" s="26" t="n"/>
      <c r="E24" s="26" t="n"/>
      <c r="F24" s="16" t="n"/>
      <c r="G24" s="17" t="n"/>
      <c r="H24" s="13" t="n"/>
      <c r="I24" s="13" t="n"/>
      <c r="J24" s="14" t="n"/>
      <c r="K24" s="10">
        <f>IF(OR(A24="",F24="",G24=""),"",IFERROR(G24/F24,""))</f>
        <v/>
      </c>
      <c r="L24" s="18">
        <f>IF(A24="","",IF(OR(B24="",D24="",F24="",J24=""),"Completare campi essenziali",IF(NOT(ISNUMBER(D24)),"Verificare data prevista",IF(B24&lt;&gt;"Sì","Verificare recapito",IF(J24="Ritornata","Gestire ritorno",IF(IFERROR(AND(D24+Parametri!$B$6&lt;TODAY(),E24="",J24&lt;&gt;"Consegnata"),FALSE),"Controllare ritardo",""))))))</f>
        <v/>
      </c>
    </row>
    <row r="25" ht="23" customHeight="1">
      <c r="A25" s="13" t="n"/>
      <c r="B25" s="14" t="n"/>
      <c r="C25" s="13" t="n"/>
      <c r="D25" s="26" t="n"/>
      <c r="E25" s="26" t="n"/>
      <c r="F25" s="16" t="n"/>
      <c r="G25" s="17" t="n"/>
      <c r="H25" s="13" t="n"/>
      <c r="I25" s="13" t="n"/>
      <c r="J25" s="14" t="n"/>
      <c r="K25" s="9">
        <f>IF(OR(A25="",F25="",G25=""),"",IFERROR(G25/F25,""))</f>
        <v/>
      </c>
      <c r="L25" s="19">
        <f>IF(A25="","",IF(OR(B25="",D25="",F25="",J25=""),"Completare campi essenziali",IF(NOT(ISNUMBER(D25)),"Verificare data prevista",IF(B25&lt;&gt;"Sì","Verificare recapito",IF(J25="Ritornata","Gestire ritorno",IF(IFERROR(AND(D25+Parametri!$B$6&lt;TODAY(),E25="",J25&lt;&gt;"Consegnata"),FALSE),"Controllare ritardo",""))))))</f>
        <v/>
      </c>
    </row>
    <row r="26" ht="23" customHeight="1">
      <c r="A26" s="13" t="n"/>
      <c r="B26" s="14" t="n"/>
      <c r="C26" s="13" t="n"/>
      <c r="D26" s="26" t="n"/>
      <c r="E26" s="26" t="n"/>
      <c r="F26" s="16" t="n"/>
      <c r="G26" s="17" t="n"/>
      <c r="H26" s="13" t="n"/>
      <c r="I26" s="13" t="n"/>
      <c r="J26" s="14" t="n"/>
      <c r="K26" s="10">
        <f>IF(OR(A26="",F26="",G26=""),"",IFERROR(G26/F26,""))</f>
        <v/>
      </c>
      <c r="L26" s="18">
        <f>IF(A26="","",IF(OR(B26="",D26="",F26="",J26=""),"Completare campi essenziali",IF(NOT(ISNUMBER(D26)),"Verificare data prevista",IF(B26&lt;&gt;"Sì","Verificare recapito",IF(J26="Ritornata","Gestire ritorno",IF(IFERROR(AND(D26+Parametri!$B$6&lt;TODAY(),E26="",J26&lt;&gt;"Consegnata"),FALSE),"Controllare ritardo",""))))))</f>
        <v/>
      </c>
    </row>
    <row r="27" ht="23" customHeight="1">
      <c r="A27" s="13" t="n"/>
      <c r="B27" s="14" t="n"/>
      <c r="C27" s="13" t="n"/>
      <c r="D27" s="26" t="n"/>
      <c r="E27" s="26" t="n"/>
      <c r="F27" s="16" t="n"/>
      <c r="G27" s="17" t="n"/>
      <c r="H27" s="13" t="n"/>
      <c r="I27" s="13" t="n"/>
      <c r="J27" s="14" t="n"/>
      <c r="K27" s="9">
        <f>IF(OR(A27="",F27="",G27=""),"",IFERROR(G27/F27,""))</f>
        <v/>
      </c>
      <c r="L27" s="19">
        <f>IF(A27="","",IF(OR(B27="",D27="",F27="",J27=""),"Completare campi essenziali",IF(NOT(ISNUMBER(D27)),"Verificare data prevista",IF(B27&lt;&gt;"Sì","Verificare recapito",IF(J27="Ritornata","Gestire ritorno",IF(IFERROR(AND(D27+Parametri!$B$6&lt;TODAY(),E27="",J27&lt;&gt;"Consegnata"),FALSE),"Controllare ritardo",""))))))</f>
        <v/>
      </c>
    </row>
    <row r="28" ht="23" customHeight="1">
      <c r="A28" s="13" t="n"/>
      <c r="B28" s="14" t="n"/>
      <c r="C28" s="13" t="n"/>
      <c r="D28" s="26" t="n"/>
      <c r="E28" s="26" t="n"/>
      <c r="F28" s="16" t="n"/>
      <c r="G28" s="17" t="n"/>
      <c r="H28" s="13" t="n"/>
      <c r="I28" s="13" t="n"/>
      <c r="J28" s="14" t="n"/>
      <c r="K28" s="10">
        <f>IF(OR(A28="",F28="",G28=""),"",IFERROR(G28/F28,""))</f>
        <v/>
      </c>
      <c r="L28" s="18">
        <f>IF(A28="","",IF(OR(B28="",D28="",F28="",J28=""),"Completare campi essenziali",IF(NOT(ISNUMBER(D28)),"Verificare data prevista",IF(B28&lt;&gt;"Sì","Verificare recapito",IF(J28="Ritornata","Gestire ritorno",IF(IFERROR(AND(D28+Parametri!$B$6&lt;TODAY(),E28="",J28&lt;&gt;"Consegnata"),FALSE),"Controllare ritardo",""))))))</f>
        <v/>
      </c>
    </row>
    <row r="29" ht="23" customHeight="1">
      <c r="A29" s="13" t="n"/>
      <c r="B29" s="14" t="n"/>
      <c r="C29" s="13" t="n"/>
      <c r="D29" s="26" t="n"/>
      <c r="E29" s="26" t="n"/>
      <c r="F29" s="16" t="n"/>
      <c r="G29" s="17" t="n"/>
      <c r="H29" s="13" t="n"/>
      <c r="I29" s="13" t="n"/>
      <c r="J29" s="14" t="n"/>
      <c r="K29" s="9">
        <f>IF(OR(A29="",F29="",G29=""),"",IFERROR(G29/F29,""))</f>
        <v/>
      </c>
      <c r="L29" s="19">
        <f>IF(A29="","",IF(OR(B29="",D29="",F29="",J29=""),"Completare campi essenziali",IF(NOT(ISNUMBER(D29)),"Verificare data prevista",IF(B29&lt;&gt;"Sì","Verificare recapito",IF(J29="Ritornata","Gestire ritorno",IF(IFERROR(AND(D29+Parametri!$B$6&lt;TODAY(),E29="",J29&lt;&gt;"Consegnata"),FALSE),"Controllare ritardo",""))))))</f>
        <v/>
      </c>
    </row>
    <row r="30" ht="23" customHeight="1">
      <c r="A30" s="13" t="n"/>
      <c r="B30" s="14" t="n"/>
      <c r="C30" s="13" t="n"/>
      <c r="D30" s="26" t="n"/>
      <c r="E30" s="26" t="n"/>
      <c r="F30" s="16" t="n"/>
      <c r="G30" s="17" t="n"/>
      <c r="H30" s="13" t="n"/>
      <c r="I30" s="13" t="n"/>
      <c r="J30" s="14" t="n"/>
      <c r="K30" s="10">
        <f>IF(OR(A30="",F30="",G30=""),"",IFERROR(G30/F30,""))</f>
        <v/>
      </c>
      <c r="L30" s="18">
        <f>IF(A30="","",IF(OR(B30="",D30="",F30="",J30=""),"Completare campi essenziali",IF(NOT(ISNUMBER(D30)),"Verificare data prevista",IF(B30&lt;&gt;"Sì","Verificare recapito",IF(J30="Ritornata","Gestire ritorno",IF(IFERROR(AND(D30+Parametri!$B$6&lt;TODAY(),E30="",J30&lt;&gt;"Consegnata"),FALSE),"Controllare ritardo",""))))))</f>
        <v/>
      </c>
    </row>
    <row r="31" ht="23" customHeight="1">
      <c r="A31" s="13" t="n"/>
      <c r="B31" s="14" t="n"/>
      <c r="C31" s="13" t="n"/>
      <c r="D31" s="26" t="n"/>
      <c r="E31" s="26" t="n"/>
      <c r="F31" s="16" t="n"/>
      <c r="G31" s="17" t="n"/>
      <c r="H31" s="13" t="n"/>
      <c r="I31" s="13" t="n"/>
      <c r="J31" s="14" t="n"/>
      <c r="K31" s="9">
        <f>IF(OR(A31="",F31="",G31=""),"",IFERROR(G31/F31,""))</f>
        <v/>
      </c>
      <c r="L31" s="19">
        <f>IF(A31="","",IF(OR(B31="",D31="",F31="",J31=""),"Completare campi essenziali",IF(NOT(ISNUMBER(D31)),"Verificare data prevista",IF(B31&lt;&gt;"Sì","Verificare recapito",IF(J31="Ritornata","Gestire ritorno",IF(IFERROR(AND(D31+Parametri!$B$6&lt;TODAY(),E31="",J31&lt;&gt;"Consegnata"),FALSE),"Controllare ritardo",""))))))</f>
        <v/>
      </c>
    </row>
    <row r="32" ht="23" customHeight="1">
      <c r="A32" s="13" t="n"/>
      <c r="B32" s="14" t="n"/>
      <c r="C32" s="13" t="n"/>
      <c r="D32" s="26" t="n"/>
      <c r="E32" s="26" t="n"/>
      <c r="F32" s="16" t="n"/>
      <c r="G32" s="17" t="n"/>
      <c r="H32" s="13" t="n"/>
      <c r="I32" s="13" t="n"/>
      <c r="J32" s="14" t="n"/>
      <c r="K32" s="10">
        <f>IF(OR(A32="",F32="",G32=""),"",IFERROR(G32/F32,""))</f>
        <v/>
      </c>
      <c r="L32" s="18">
        <f>IF(A32="","",IF(OR(B32="",D32="",F32="",J32=""),"Completare campi essenziali",IF(NOT(ISNUMBER(D32)),"Verificare data prevista",IF(B32&lt;&gt;"Sì","Verificare recapito",IF(J32="Ritornata","Gestire ritorno",IF(IFERROR(AND(D32+Parametri!$B$6&lt;TODAY(),E32="",J32&lt;&gt;"Consegnata"),FALSE),"Controllare ritardo",""))))))</f>
        <v/>
      </c>
    </row>
    <row r="33" ht="23" customHeight="1">
      <c r="A33" s="13" t="n"/>
      <c r="B33" s="14" t="n"/>
      <c r="C33" s="13" t="n"/>
      <c r="D33" s="26" t="n"/>
      <c r="E33" s="26" t="n"/>
      <c r="F33" s="16" t="n"/>
      <c r="G33" s="17" t="n"/>
      <c r="H33" s="13" t="n"/>
      <c r="I33" s="13" t="n"/>
      <c r="J33" s="14" t="n"/>
      <c r="K33" s="9">
        <f>IF(OR(A33="",F33="",G33=""),"",IFERROR(G33/F33,""))</f>
        <v/>
      </c>
      <c r="L33" s="19">
        <f>IF(A33="","",IF(OR(B33="",D33="",F33="",J33=""),"Completare campi essenziali",IF(NOT(ISNUMBER(D33)),"Verificare data prevista",IF(B33&lt;&gt;"Sì","Verificare recapito",IF(J33="Ritornata","Gestire ritorno",IF(IFERROR(AND(D33+Parametri!$B$6&lt;TODAY(),E33="",J33&lt;&gt;"Consegnata"),FALSE),"Controllare ritardo",""))))))</f>
        <v/>
      </c>
    </row>
    <row r="34" ht="23" customHeight="1">
      <c r="A34" s="13" t="n"/>
      <c r="B34" s="14" t="n"/>
      <c r="C34" s="13" t="n"/>
      <c r="D34" s="26" t="n"/>
      <c r="E34" s="26" t="n"/>
      <c r="F34" s="16" t="n"/>
      <c r="G34" s="17" t="n"/>
      <c r="H34" s="13" t="n"/>
      <c r="I34" s="13" t="n"/>
      <c r="J34" s="14" t="n"/>
      <c r="K34" s="10">
        <f>IF(OR(A34="",F34="",G34=""),"",IFERROR(G34/F34,""))</f>
        <v/>
      </c>
      <c r="L34" s="18">
        <f>IF(A34="","",IF(OR(B34="",D34="",F34="",J34=""),"Completare campi essenziali",IF(NOT(ISNUMBER(D34)),"Verificare data prevista",IF(B34&lt;&gt;"Sì","Verificare recapito",IF(J34="Ritornata","Gestire ritorno",IF(IFERROR(AND(D34+Parametri!$B$6&lt;TODAY(),E34="",J34&lt;&gt;"Consegnata"),FALSE),"Controllare ritardo",""))))))</f>
        <v/>
      </c>
    </row>
    <row r="35" ht="23" customHeight="1">
      <c r="A35" s="13" t="n"/>
      <c r="B35" s="14" t="n"/>
      <c r="C35" s="13" t="n"/>
      <c r="D35" s="26" t="n"/>
      <c r="E35" s="26" t="n"/>
      <c r="F35" s="16" t="n"/>
      <c r="G35" s="17" t="n"/>
      <c r="H35" s="13" t="n"/>
      <c r="I35" s="13" t="n"/>
      <c r="J35" s="14" t="n"/>
      <c r="K35" s="9">
        <f>IF(OR(A35="",F35="",G35=""),"",IFERROR(G35/F35,""))</f>
        <v/>
      </c>
      <c r="L35" s="19">
        <f>IF(A35="","",IF(OR(B35="",D35="",F35="",J35=""),"Completare campi essenziali",IF(NOT(ISNUMBER(D35)),"Verificare data prevista",IF(B35&lt;&gt;"Sì","Verificare recapito",IF(J35="Ritornata","Gestire ritorno",IF(IFERROR(AND(D35+Parametri!$B$6&lt;TODAY(),E35="",J35&lt;&gt;"Consegnata"),FALSE),"Controllare ritardo",""))))))</f>
        <v/>
      </c>
    </row>
    <row r="36" ht="23" customHeight="1">
      <c r="A36" s="13" t="n"/>
      <c r="B36" s="14" t="n"/>
      <c r="C36" s="13" t="n"/>
      <c r="D36" s="26" t="n"/>
      <c r="E36" s="26" t="n"/>
      <c r="F36" s="16" t="n"/>
      <c r="G36" s="17" t="n"/>
      <c r="H36" s="13" t="n"/>
      <c r="I36" s="13" t="n"/>
      <c r="J36" s="14" t="n"/>
      <c r="K36" s="10">
        <f>IF(OR(A36="",F36="",G36=""),"",IFERROR(G36/F36,""))</f>
        <v/>
      </c>
      <c r="L36" s="18">
        <f>IF(A36="","",IF(OR(B36="",D36="",F36="",J36=""),"Completare campi essenziali",IF(NOT(ISNUMBER(D36)),"Verificare data prevista",IF(B36&lt;&gt;"Sì","Verificare recapito",IF(J36="Ritornata","Gestire ritorno",IF(IFERROR(AND(D36+Parametri!$B$6&lt;TODAY(),E36="",J36&lt;&gt;"Consegnata"),FALSE),"Controllare ritardo",""))))))</f>
        <v/>
      </c>
    </row>
    <row r="37" ht="23" customHeight="1">
      <c r="A37" s="13" t="n"/>
      <c r="B37" s="14" t="n"/>
      <c r="C37" s="13" t="n"/>
      <c r="D37" s="26" t="n"/>
      <c r="E37" s="26" t="n"/>
      <c r="F37" s="16" t="n"/>
      <c r="G37" s="17" t="n"/>
      <c r="H37" s="13" t="n"/>
      <c r="I37" s="13" t="n"/>
      <c r="J37" s="14" t="n"/>
      <c r="K37" s="9">
        <f>IF(OR(A37="",F37="",G37=""),"",IFERROR(G37/F37,""))</f>
        <v/>
      </c>
      <c r="L37" s="19">
        <f>IF(A37="","",IF(OR(B37="",D37="",F37="",J37=""),"Completare campi essenziali",IF(NOT(ISNUMBER(D37)),"Verificare data prevista",IF(B37&lt;&gt;"Sì","Verificare recapito",IF(J37="Ritornata","Gestire ritorno",IF(IFERROR(AND(D37+Parametri!$B$6&lt;TODAY(),E37="",J37&lt;&gt;"Consegnata"),FALSE),"Controllare ritardo",""))))))</f>
        <v/>
      </c>
    </row>
    <row r="38" ht="23" customHeight="1">
      <c r="A38" s="13" t="n"/>
      <c r="B38" s="14" t="n"/>
      <c r="C38" s="13" t="n"/>
      <c r="D38" s="26" t="n"/>
      <c r="E38" s="26" t="n"/>
      <c r="F38" s="16" t="n"/>
      <c r="G38" s="17" t="n"/>
      <c r="H38" s="13" t="n"/>
      <c r="I38" s="13" t="n"/>
      <c r="J38" s="14" t="n"/>
      <c r="K38" s="10">
        <f>IF(OR(A38="",F38="",G38=""),"",IFERROR(G38/F38,""))</f>
        <v/>
      </c>
      <c r="L38" s="18">
        <f>IF(A38="","",IF(OR(B38="",D38="",F38="",J38=""),"Completare campi essenziali",IF(NOT(ISNUMBER(D38)),"Verificare data prevista",IF(B38&lt;&gt;"Sì","Verificare recapito",IF(J38="Ritornata","Gestire ritorno",IF(IFERROR(AND(D38+Parametri!$B$6&lt;TODAY(),E38="",J38&lt;&gt;"Consegnata"),FALSE),"Controllare ritardo",""))))))</f>
        <v/>
      </c>
    </row>
    <row r="39" ht="23" customHeight="1">
      <c r="A39" s="13" t="n"/>
      <c r="B39" s="14" t="n"/>
      <c r="C39" s="13" t="n"/>
      <c r="D39" s="26" t="n"/>
      <c r="E39" s="26" t="n"/>
      <c r="F39" s="16" t="n"/>
      <c r="G39" s="17" t="n"/>
      <c r="H39" s="13" t="n"/>
      <c r="I39" s="13" t="n"/>
      <c r="J39" s="14" t="n"/>
      <c r="K39" s="9">
        <f>IF(OR(A39="",F39="",G39=""),"",IFERROR(G39/F39,""))</f>
        <v/>
      </c>
      <c r="L39" s="19">
        <f>IF(A39="","",IF(OR(B39="",D39="",F39="",J39=""),"Completare campi essenziali",IF(NOT(ISNUMBER(D39)),"Verificare data prevista",IF(B39&lt;&gt;"Sì","Verificare recapito",IF(J39="Ritornata","Gestire ritorno",IF(IFERROR(AND(D39+Parametri!$B$6&lt;TODAY(),E39="",J39&lt;&gt;"Consegnata"),FALSE),"Controllare ritardo",""))))))</f>
        <v/>
      </c>
    </row>
    <row r="40" ht="23" customHeight="1">
      <c r="A40" s="13" t="n"/>
      <c r="B40" s="14" t="n"/>
      <c r="C40" s="13" t="n"/>
      <c r="D40" s="26" t="n"/>
      <c r="E40" s="26" t="n"/>
      <c r="F40" s="16" t="n"/>
      <c r="G40" s="17" t="n"/>
      <c r="H40" s="13" t="n"/>
      <c r="I40" s="13" t="n"/>
      <c r="J40" s="14" t="n"/>
      <c r="K40" s="10">
        <f>IF(OR(A40="",F40="",G40=""),"",IFERROR(G40/F40,""))</f>
        <v/>
      </c>
      <c r="L40" s="18">
        <f>IF(A40="","",IF(OR(B40="",D40="",F40="",J40=""),"Completare campi essenziali",IF(NOT(ISNUMBER(D40)),"Verificare data prevista",IF(B40&lt;&gt;"Sì","Verificare recapito",IF(J40="Ritornata","Gestire ritorno",IF(IFERROR(AND(D40+Parametri!$B$6&lt;TODAY(),E40="",J40&lt;&gt;"Consegnata"),FALSE),"Controllare ritardo",""))))))</f>
        <v/>
      </c>
    </row>
    <row r="41" ht="23" customHeight="1">
      <c r="A41" s="13" t="n"/>
      <c r="B41" s="14" t="n"/>
      <c r="C41" s="13" t="n"/>
      <c r="D41" s="26" t="n"/>
      <c r="E41" s="26" t="n"/>
      <c r="F41" s="16" t="n"/>
      <c r="G41" s="17" t="n"/>
      <c r="H41" s="13" t="n"/>
      <c r="I41" s="13" t="n"/>
      <c r="J41" s="14" t="n"/>
      <c r="K41" s="9">
        <f>IF(OR(A41="",F41="",G41=""),"",IFERROR(G41/F41,""))</f>
        <v/>
      </c>
      <c r="L41" s="19">
        <f>IF(A41="","",IF(OR(B41="",D41="",F41="",J41=""),"Completare campi essenziali",IF(NOT(ISNUMBER(D41)),"Verificare data prevista",IF(B41&lt;&gt;"Sì","Verificare recapito",IF(J41="Ritornata","Gestire ritorno",IF(IFERROR(AND(D41+Parametri!$B$6&lt;TODAY(),E41="",J41&lt;&gt;"Consegnata"),FALSE),"Controllare ritardo",""))))))</f>
        <v/>
      </c>
    </row>
    <row r="42" ht="23" customHeight="1">
      <c r="A42" s="13" t="n"/>
      <c r="B42" s="14" t="n"/>
      <c r="C42" s="13" t="n"/>
      <c r="D42" s="26" t="n"/>
      <c r="E42" s="26" t="n"/>
      <c r="F42" s="16" t="n"/>
      <c r="G42" s="17" t="n"/>
      <c r="H42" s="13" t="n"/>
      <c r="I42" s="13" t="n"/>
      <c r="J42" s="14" t="n"/>
      <c r="K42" s="10">
        <f>IF(OR(A42="",F42="",G42=""),"",IFERROR(G42/F42,""))</f>
        <v/>
      </c>
      <c r="L42" s="18">
        <f>IF(A42="","",IF(OR(B42="",D42="",F42="",J42=""),"Completare campi essenziali",IF(NOT(ISNUMBER(D42)),"Verificare data prevista",IF(B42&lt;&gt;"Sì","Verificare recapito",IF(J42="Ritornata","Gestire ritorno",IF(IFERROR(AND(D42+Parametri!$B$6&lt;TODAY(),E42="",J42&lt;&gt;"Consegnata"),FALSE),"Controllare ritardo",""))))))</f>
        <v/>
      </c>
    </row>
    <row r="43" ht="23" customHeight="1">
      <c r="A43" s="13" t="n"/>
      <c r="B43" s="14" t="n"/>
      <c r="C43" s="13" t="n"/>
      <c r="D43" s="26" t="n"/>
      <c r="E43" s="26" t="n"/>
      <c r="F43" s="16" t="n"/>
      <c r="G43" s="17" t="n"/>
      <c r="H43" s="13" t="n"/>
      <c r="I43" s="13" t="n"/>
      <c r="J43" s="14" t="n"/>
      <c r="K43" s="9">
        <f>IF(OR(A43="",F43="",G43=""),"",IFERROR(G43/F43,""))</f>
        <v/>
      </c>
      <c r="L43" s="19">
        <f>IF(A43="","",IF(OR(B43="",D43="",F43="",J43=""),"Completare campi essenziali",IF(NOT(ISNUMBER(D43)),"Verificare data prevista",IF(B43&lt;&gt;"Sì","Verificare recapito",IF(J43="Ritornata","Gestire ritorno",IF(IFERROR(AND(D43+Parametri!$B$6&lt;TODAY(),E43="",J43&lt;&gt;"Consegnata"),FALSE),"Controllare ritardo",""))))))</f>
        <v/>
      </c>
    </row>
    <row r="44" ht="23" customHeight="1">
      <c r="A44" s="13" t="n"/>
      <c r="B44" s="14" t="n"/>
      <c r="C44" s="13" t="n"/>
      <c r="D44" s="26" t="n"/>
      <c r="E44" s="26" t="n"/>
      <c r="F44" s="16" t="n"/>
      <c r="G44" s="17" t="n"/>
      <c r="H44" s="13" t="n"/>
      <c r="I44" s="13" t="n"/>
      <c r="J44" s="14" t="n"/>
      <c r="K44" s="10">
        <f>IF(OR(A44="",F44="",G44=""),"",IFERROR(G44/F44,""))</f>
        <v/>
      </c>
      <c r="L44" s="18">
        <f>IF(A44="","",IF(OR(B44="",D44="",F44="",J44=""),"Completare campi essenziali",IF(NOT(ISNUMBER(D44)),"Verificare data prevista",IF(B44&lt;&gt;"Sì","Verificare recapito",IF(J44="Ritornata","Gestire ritorno",IF(IFERROR(AND(D44+Parametri!$B$6&lt;TODAY(),E44="",J44&lt;&gt;"Consegnata"),FALSE),"Controllare ritardo",""))))))</f>
        <v/>
      </c>
    </row>
    <row r="45" ht="23" customHeight="1">
      <c r="A45" s="13" t="n"/>
      <c r="B45" s="14" t="n"/>
      <c r="C45" s="13" t="n"/>
      <c r="D45" s="26" t="n"/>
      <c r="E45" s="26" t="n"/>
      <c r="F45" s="16" t="n"/>
      <c r="G45" s="17" t="n"/>
      <c r="H45" s="13" t="n"/>
      <c r="I45" s="13" t="n"/>
      <c r="J45" s="14" t="n"/>
      <c r="K45" s="9">
        <f>IF(OR(A45="",F45="",G45=""),"",IFERROR(G45/F45,""))</f>
        <v/>
      </c>
      <c r="L45" s="19">
        <f>IF(A45="","",IF(OR(B45="",D45="",F45="",J45=""),"Completare campi essenziali",IF(NOT(ISNUMBER(D45)),"Verificare data prevista",IF(B45&lt;&gt;"Sì","Verificare recapito",IF(J45="Ritornata","Gestire ritorno",IF(IFERROR(AND(D45+Parametri!$B$6&lt;TODAY(),E45="",J45&lt;&gt;"Consegnata"),FALSE),"Controllare ritardo",""))))))</f>
        <v/>
      </c>
    </row>
    <row r="46" ht="23" customHeight="1">
      <c r="A46" s="13" t="n"/>
      <c r="B46" s="14" t="n"/>
      <c r="C46" s="13" t="n"/>
      <c r="D46" s="26" t="n"/>
      <c r="E46" s="26" t="n"/>
      <c r="F46" s="16" t="n"/>
      <c r="G46" s="17" t="n"/>
      <c r="H46" s="13" t="n"/>
      <c r="I46" s="13" t="n"/>
      <c r="J46" s="14" t="n"/>
      <c r="K46" s="10">
        <f>IF(OR(A46="",F46="",G46=""),"",IFERROR(G46/F46,""))</f>
        <v/>
      </c>
      <c r="L46" s="18">
        <f>IF(A46="","",IF(OR(B46="",D46="",F46="",J46=""),"Completare campi essenziali",IF(NOT(ISNUMBER(D46)),"Verificare data prevista",IF(B46&lt;&gt;"Sì","Verificare recapito",IF(J46="Ritornata","Gestire ritorno",IF(IFERROR(AND(D46+Parametri!$B$6&lt;TODAY(),E46="",J46&lt;&gt;"Consegnata"),FALSE),"Controllare ritardo",""))))))</f>
        <v/>
      </c>
    </row>
    <row r="47" ht="23" customHeight="1">
      <c r="A47" s="13" t="n"/>
      <c r="B47" s="14" t="n"/>
      <c r="C47" s="13" t="n"/>
      <c r="D47" s="26" t="n"/>
      <c r="E47" s="26" t="n"/>
      <c r="F47" s="16" t="n"/>
      <c r="G47" s="17" t="n"/>
      <c r="H47" s="13" t="n"/>
      <c r="I47" s="13" t="n"/>
      <c r="J47" s="14" t="n"/>
      <c r="K47" s="9">
        <f>IF(OR(A47="",F47="",G47=""),"",IFERROR(G47/F47,""))</f>
        <v/>
      </c>
      <c r="L47" s="19">
        <f>IF(A47="","",IF(OR(B47="",D47="",F47="",J47=""),"Completare campi essenziali",IF(NOT(ISNUMBER(D47)),"Verificare data prevista",IF(B47&lt;&gt;"Sì","Verificare recapito",IF(J47="Ritornata","Gestire ritorno",IF(IFERROR(AND(D47+Parametri!$B$6&lt;TODAY(),E47="",J47&lt;&gt;"Consegnata"),FALSE),"Controllare ritardo",""))))))</f>
        <v/>
      </c>
    </row>
    <row r="48" ht="23" customHeight="1">
      <c r="A48" s="13" t="n"/>
      <c r="B48" s="14" t="n"/>
      <c r="C48" s="13" t="n"/>
      <c r="D48" s="26" t="n"/>
      <c r="E48" s="26" t="n"/>
      <c r="F48" s="16" t="n"/>
      <c r="G48" s="17" t="n"/>
      <c r="H48" s="13" t="n"/>
      <c r="I48" s="13" t="n"/>
      <c r="J48" s="14" t="n"/>
      <c r="K48" s="10">
        <f>IF(OR(A48="",F48="",G48=""),"",IFERROR(G48/F48,""))</f>
        <v/>
      </c>
      <c r="L48" s="18">
        <f>IF(A48="","",IF(OR(B48="",D48="",F48="",J48=""),"Completare campi essenziali",IF(NOT(ISNUMBER(D48)),"Verificare data prevista",IF(B48&lt;&gt;"Sì","Verificare recapito",IF(J48="Ritornata","Gestire ritorno",IF(IFERROR(AND(D48+Parametri!$B$6&lt;TODAY(),E48="",J48&lt;&gt;"Consegnata"),FALSE),"Controllare ritardo",""))))))</f>
        <v/>
      </c>
    </row>
    <row r="49" ht="23" customHeight="1">
      <c r="A49" s="13" t="n"/>
      <c r="B49" s="14" t="n"/>
      <c r="C49" s="13" t="n"/>
      <c r="D49" s="26" t="n"/>
      <c r="E49" s="26" t="n"/>
      <c r="F49" s="16" t="n"/>
      <c r="G49" s="17" t="n"/>
      <c r="H49" s="13" t="n"/>
      <c r="I49" s="13" t="n"/>
      <c r="J49" s="14" t="n"/>
      <c r="K49" s="9">
        <f>IF(OR(A49="",F49="",G49=""),"",IFERROR(G49/F49,""))</f>
        <v/>
      </c>
      <c r="L49" s="19">
        <f>IF(A49="","",IF(OR(B49="",D49="",F49="",J49=""),"Completare campi essenziali",IF(NOT(ISNUMBER(D49)),"Verificare data prevista",IF(B49&lt;&gt;"Sì","Verificare recapito",IF(J49="Ritornata","Gestire ritorno",IF(IFERROR(AND(D49+Parametri!$B$6&lt;TODAY(),E49="",J49&lt;&gt;"Consegnata"),FALSE),"Controllare ritardo",""))))))</f>
        <v/>
      </c>
    </row>
    <row r="50" ht="23" customHeight="1">
      <c r="A50" s="13" t="n"/>
      <c r="B50" s="14" t="n"/>
      <c r="C50" s="13" t="n"/>
      <c r="D50" s="26" t="n"/>
      <c r="E50" s="26" t="n"/>
      <c r="F50" s="16" t="n"/>
      <c r="G50" s="17" t="n"/>
      <c r="H50" s="13" t="n"/>
      <c r="I50" s="13" t="n"/>
      <c r="J50" s="14" t="n"/>
      <c r="K50" s="10">
        <f>IF(OR(A50="",F50="",G50=""),"",IFERROR(G50/F50,""))</f>
        <v/>
      </c>
      <c r="L50" s="18">
        <f>IF(A50="","",IF(OR(B50="",D50="",F50="",J50=""),"Completare campi essenziali",IF(NOT(ISNUMBER(D50)),"Verificare data prevista",IF(B50&lt;&gt;"Sì","Verificare recapito",IF(J50="Ritornata","Gestire ritorno",IF(IFERROR(AND(D50+Parametri!$B$6&lt;TODAY(),E50="",J50&lt;&gt;"Consegnata"),FALSE),"Controllare ritardo",""))))))</f>
        <v/>
      </c>
    </row>
    <row r="51" ht="23" customHeight="1">
      <c r="A51" s="13" t="n"/>
      <c r="B51" s="14" t="n"/>
      <c r="C51" s="13" t="n"/>
      <c r="D51" s="26" t="n"/>
      <c r="E51" s="26" t="n"/>
      <c r="F51" s="16" t="n"/>
      <c r="G51" s="17" t="n"/>
      <c r="H51" s="13" t="n"/>
      <c r="I51" s="13" t="n"/>
      <c r="J51" s="14" t="n"/>
      <c r="K51" s="9">
        <f>IF(OR(A51="",F51="",G51=""),"",IFERROR(G51/F51,""))</f>
        <v/>
      </c>
      <c r="L51" s="19">
        <f>IF(A51="","",IF(OR(B51="",D51="",F51="",J51=""),"Completare campi essenziali",IF(NOT(ISNUMBER(D51)),"Verificare data prevista",IF(B51&lt;&gt;"Sì","Verificare recapito",IF(J51="Ritornata","Gestire ritorno",IF(IFERROR(AND(D51+Parametri!$B$6&lt;TODAY(),E51="",J51&lt;&gt;"Consegnata"),FALSE),"Controllare ritardo",""))))))</f>
        <v/>
      </c>
    </row>
    <row r="52" ht="23" customHeight="1">
      <c r="A52" s="13" t="n"/>
      <c r="B52" s="14" t="n"/>
      <c r="C52" s="13" t="n"/>
      <c r="D52" s="26" t="n"/>
      <c r="E52" s="26" t="n"/>
      <c r="F52" s="16" t="n"/>
      <c r="G52" s="17" t="n"/>
      <c r="H52" s="13" t="n"/>
      <c r="I52" s="13" t="n"/>
      <c r="J52" s="14" t="n"/>
      <c r="K52" s="10">
        <f>IF(OR(A52="",F52="",G52=""),"",IFERROR(G52/F52,""))</f>
        <v/>
      </c>
      <c r="L52" s="18">
        <f>IF(A52="","",IF(OR(B52="",D52="",F52="",J52=""),"Completare campi essenziali",IF(NOT(ISNUMBER(D52)),"Verificare data prevista",IF(B52&lt;&gt;"Sì","Verificare recapito",IF(J52="Ritornata","Gestire ritorno",IF(IFERROR(AND(D52+Parametri!$B$6&lt;TODAY(),E52="",J52&lt;&gt;"Consegnata"),FALSE),"Controllare ritardo",""))))))</f>
        <v/>
      </c>
    </row>
    <row r="53" ht="23" customHeight="1">
      <c r="A53" s="13" t="n"/>
      <c r="B53" s="14" t="n"/>
      <c r="C53" s="13" t="n"/>
      <c r="D53" s="26" t="n"/>
      <c r="E53" s="26" t="n"/>
      <c r="F53" s="16" t="n"/>
      <c r="G53" s="17" t="n"/>
      <c r="H53" s="13" t="n"/>
      <c r="I53" s="13" t="n"/>
      <c r="J53" s="14" t="n"/>
      <c r="K53" s="9">
        <f>IF(OR(A53="",F53="",G53=""),"",IFERROR(G53/F53,""))</f>
        <v/>
      </c>
      <c r="L53" s="19">
        <f>IF(A53="","",IF(OR(B53="",D53="",F53="",J53=""),"Completare campi essenziali",IF(NOT(ISNUMBER(D53)),"Verificare data prevista",IF(B53&lt;&gt;"Sì","Verificare recapito",IF(J53="Ritornata","Gestire ritorno",IF(IFERROR(AND(D53+Parametri!$B$6&lt;TODAY(),E53="",J53&lt;&gt;"Consegnata"),FALSE),"Controllare ritardo",""))))))</f>
        <v/>
      </c>
    </row>
    <row r="54" ht="23" customHeight="1">
      <c r="A54" s="13" t="n"/>
      <c r="B54" s="14" t="n"/>
      <c r="C54" s="13" t="n"/>
      <c r="D54" s="26" t="n"/>
      <c r="E54" s="26" t="n"/>
      <c r="F54" s="16" t="n"/>
      <c r="G54" s="17" t="n"/>
      <c r="H54" s="13" t="n"/>
      <c r="I54" s="13" t="n"/>
      <c r="J54" s="14" t="n"/>
      <c r="K54" s="10">
        <f>IF(OR(A54="",F54="",G54=""),"",IFERROR(G54/F54,""))</f>
        <v/>
      </c>
      <c r="L54" s="18">
        <f>IF(A54="","",IF(OR(B54="",D54="",F54="",J54=""),"Completare campi essenziali",IF(NOT(ISNUMBER(D54)),"Verificare data prevista",IF(B54&lt;&gt;"Sì","Verificare recapito",IF(J54="Ritornata","Gestire ritorno",IF(IFERROR(AND(D54+Parametri!$B$6&lt;TODAY(),E54="",J54&lt;&gt;"Consegnata"),FALSE),"Controllare ritardo",""))))))</f>
        <v/>
      </c>
    </row>
    <row r="55" ht="23" customHeight="1">
      <c r="A55" s="13" t="n"/>
      <c r="B55" s="14" t="n"/>
      <c r="C55" s="13" t="n"/>
      <c r="D55" s="26" t="n"/>
      <c r="E55" s="26" t="n"/>
      <c r="F55" s="16" t="n"/>
      <c r="G55" s="17" t="n"/>
      <c r="H55" s="13" t="n"/>
      <c r="I55" s="13" t="n"/>
      <c r="J55" s="14" t="n"/>
      <c r="K55" s="9">
        <f>IF(OR(A55="",F55="",G55=""),"",IFERROR(G55/F55,""))</f>
        <v/>
      </c>
      <c r="L55" s="19">
        <f>IF(A55="","",IF(OR(B55="",D55="",F55="",J55=""),"Completare campi essenziali",IF(NOT(ISNUMBER(D55)),"Verificare data prevista",IF(B55&lt;&gt;"Sì","Verificare recapito",IF(J55="Ritornata","Gestire ritorno",IF(IFERROR(AND(D55+Parametri!$B$6&lt;TODAY(),E55="",J55&lt;&gt;"Consegnata"),FALSE),"Controllare ritardo",""))))))</f>
        <v/>
      </c>
    </row>
    <row r="56" ht="23" customHeight="1">
      <c r="A56" s="13" t="n"/>
      <c r="B56" s="14" t="n"/>
      <c r="C56" s="13" t="n"/>
      <c r="D56" s="26" t="n"/>
      <c r="E56" s="26" t="n"/>
      <c r="F56" s="16" t="n"/>
      <c r="G56" s="17" t="n"/>
      <c r="H56" s="13" t="n"/>
      <c r="I56" s="13" t="n"/>
      <c r="J56" s="14" t="n"/>
      <c r="K56" s="10">
        <f>IF(OR(A56="",F56="",G56=""),"",IFERROR(G56/F56,""))</f>
        <v/>
      </c>
      <c r="L56" s="18">
        <f>IF(A56="","",IF(OR(B56="",D56="",F56="",J56=""),"Completare campi essenziali",IF(NOT(ISNUMBER(D56)),"Verificare data prevista",IF(B56&lt;&gt;"Sì","Verificare recapito",IF(J56="Ritornata","Gestire ritorno",IF(IFERROR(AND(D56+Parametri!$B$6&lt;TODAY(),E56="",J56&lt;&gt;"Consegnata"),FALSE),"Controllare ritardo",""))))))</f>
        <v/>
      </c>
    </row>
    <row r="57" ht="23" customHeight="1">
      <c r="A57" s="13" t="n"/>
      <c r="B57" s="14" t="n"/>
      <c r="C57" s="13" t="n"/>
      <c r="D57" s="26" t="n"/>
      <c r="E57" s="26" t="n"/>
      <c r="F57" s="16" t="n"/>
      <c r="G57" s="17" t="n"/>
      <c r="H57" s="13" t="n"/>
      <c r="I57" s="13" t="n"/>
      <c r="J57" s="14" t="n"/>
      <c r="K57" s="9">
        <f>IF(OR(A57="",F57="",G57=""),"",IFERROR(G57/F57,""))</f>
        <v/>
      </c>
      <c r="L57" s="19">
        <f>IF(A57="","",IF(OR(B57="",D57="",F57="",J57=""),"Completare campi essenziali",IF(NOT(ISNUMBER(D57)),"Verificare data prevista",IF(B57&lt;&gt;"Sì","Verificare recapito",IF(J57="Ritornata","Gestire ritorno",IF(IFERROR(AND(D57+Parametri!$B$6&lt;TODAY(),E57="",J57&lt;&gt;"Consegnata"),FALSE),"Controllare ritardo",""))))))</f>
        <v/>
      </c>
    </row>
    <row r="58" ht="23" customHeight="1">
      <c r="A58" s="13" t="n"/>
      <c r="B58" s="14" t="n"/>
      <c r="C58" s="13" t="n"/>
      <c r="D58" s="26" t="n"/>
      <c r="E58" s="26" t="n"/>
      <c r="F58" s="16" t="n"/>
      <c r="G58" s="17" t="n"/>
      <c r="H58" s="13" t="n"/>
      <c r="I58" s="13" t="n"/>
      <c r="J58" s="14" t="n"/>
      <c r="K58" s="10">
        <f>IF(OR(A58="",F58="",G58=""),"",IFERROR(G58/F58,""))</f>
        <v/>
      </c>
      <c r="L58" s="18">
        <f>IF(A58="","",IF(OR(B58="",D58="",F58="",J58=""),"Completare campi essenziali",IF(NOT(ISNUMBER(D58)),"Verificare data prevista",IF(B58&lt;&gt;"Sì","Verificare recapito",IF(J58="Ritornata","Gestire ritorno",IF(IFERROR(AND(D58+Parametri!$B$6&lt;TODAY(),E58="",J58&lt;&gt;"Consegnata"),FALSE),"Controllare ritardo",""))))))</f>
        <v/>
      </c>
    </row>
    <row r="59" ht="23" customHeight="1">
      <c r="A59" s="13" t="n"/>
      <c r="B59" s="14" t="n"/>
      <c r="C59" s="13" t="n"/>
      <c r="D59" s="26" t="n"/>
      <c r="E59" s="26" t="n"/>
      <c r="F59" s="16" t="n"/>
      <c r="G59" s="17" t="n"/>
      <c r="H59" s="13" t="n"/>
      <c r="I59" s="13" t="n"/>
      <c r="J59" s="14" t="n"/>
      <c r="K59" s="9">
        <f>IF(OR(A59="",F59="",G59=""),"",IFERROR(G59/F59,""))</f>
        <v/>
      </c>
      <c r="L59" s="19">
        <f>IF(A59="","",IF(OR(B59="",D59="",F59="",J59=""),"Completare campi essenziali",IF(NOT(ISNUMBER(D59)),"Verificare data prevista",IF(B59&lt;&gt;"Sì","Verificare recapito",IF(J59="Ritornata","Gestire ritorno",IF(IFERROR(AND(D59+Parametri!$B$6&lt;TODAY(),E59="",J59&lt;&gt;"Consegnata"),FALSE),"Controllare ritardo",""))))))</f>
        <v/>
      </c>
    </row>
    <row r="60" ht="23" customHeight="1">
      <c r="A60" s="13" t="n"/>
      <c r="B60" s="14" t="n"/>
      <c r="C60" s="13" t="n"/>
      <c r="D60" s="26" t="n"/>
      <c r="E60" s="26" t="n"/>
      <c r="F60" s="16" t="n"/>
      <c r="G60" s="17" t="n"/>
      <c r="H60" s="13" t="n"/>
      <c r="I60" s="13" t="n"/>
      <c r="J60" s="14" t="n"/>
      <c r="K60" s="10">
        <f>IF(OR(A60="",F60="",G60=""),"",IFERROR(G60/F60,""))</f>
        <v/>
      </c>
      <c r="L60" s="18">
        <f>IF(A60="","",IF(OR(B60="",D60="",F60="",J60=""),"Completare campi essenziali",IF(NOT(ISNUMBER(D60)),"Verificare data prevista",IF(B60&lt;&gt;"Sì","Verificare recapito",IF(J60="Ritornata","Gestire ritorno",IF(IFERROR(AND(D60+Parametri!$B$6&lt;TODAY(),E60="",J60&lt;&gt;"Consegnata"),FALSE),"Controllare ritardo",""))))))</f>
        <v/>
      </c>
    </row>
    <row r="61" ht="23" customHeight="1">
      <c r="A61" s="13" t="n"/>
      <c r="B61" s="14" t="n"/>
      <c r="C61" s="13" t="n"/>
      <c r="D61" s="26" t="n"/>
      <c r="E61" s="26" t="n"/>
      <c r="F61" s="16" t="n"/>
      <c r="G61" s="17" t="n"/>
      <c r="H61" s="13" t="n"/>
      <c r="I61" s="13" t="n"/>
      <c r="J61" s="14" t="n"/>
      <c r="K61" s="9">
        <f>IF(OR(A61="",F61="",G61=""),"",IFERROR(G61/F61,""))</f>
        <v/>
      </c>
      <c r="L61" s="19">
        <f>IF(A61="","",IF(OR(B61="",D61="",F61="",J61=""),"Completare campi essenziali",IF(NOT(ISNUMBER(D61)),"Verificare data prevista",IF(B61&lt;&gt;"Sì","Verificare recapito",IF(J61="Ritornata","Gestire ritorno",IF(IFERROR(AND(D61+Parametri!$B$6&lt;TODAY(),E61="",J61&lt;&gt;"Consegnata"),FALSE),"Controllare ritardo",""))))))</f>
        <v/>
      </c>
    </row>
    <row r="62" ht="23" customHeight="1">
      <c r="A62" s="13" t="n"/>
      <c r="B62" s="14" t="n"/>
      <c r="C62" s="13" t="n"/>
      <c r="D62" s="26" t="n"/>
      <c r="E62" s="26" t="n"/>
      <c r="F62" s="16" t="n"/>
      <c r="G62" s="17" t="n"/>
      <c r="H62" s="13" t="n"/>
      <c r="I62" s="13" t="n"/>
      <c r="J62" s="14" t="n"/>
      <c r="K62" s="10">
        <f>IF(OR(A62="",F62="",G62=""),"",IFERROR(G62/F62,""))</f>
        <v/>
      </c>
      <c r="L62" s="18">
        <f>IF(A62="","",IF(OR(B62="",D62="",F62="",J62=""),"Completare campi essenziali",IF(NOT(ISNUMBER(D62)),"Verificare data prevista",IF(B62&lt;&gt;"Sì","Verificare recapito",IF(J62="Ritornata","Gestire ritorno",IF(IFERROR(AND(D62+Parametri!$B$6&lt;TODAY(),E62="",J62&lt;&gt;"Consegnata"),FALSE),"Controllare ritardo",""))))))</f>
        <v/>
      </c>
    </row>
    <row r="63" ht="23" customHeight="1">
      <c r="A63" s="13" t="n"/>
      <c r="B63" s="14" t="n"/>
      <c r="C63" s="13" t="n"/>
      <c r="D63" s="26" t="n"/>
      <c r="E63" s="26" t="n"/>
      <c r="F63" s="16" t="n"/>
      <c r="G63" s="17" t="n"/>
      <c r="H63" s="13" t="n"/>
      <c r="I63" s="13" t="n"/>
      <c r="J63" s="14" t="n"/>
      <c r="K63" s="9">
        <f>IF(OR(A63="",F63="",G63=""),"",IFERROR(G63/F63,""))</f>
        <v/>
      </c>
      <c r="L63" s="19">
        <f>IF(A63="","",IF(OR(B63="",D63="",F63="",J63=""),"Completare campi essenziali",IF(NOT(ISNUMBER(D63)),"Verificare data prevista",IF(B63&lt;&gt;"Sì","Verificare recapito",IF(J63="Ritornata","Gestire ritorno",IF(IFERROR(AND(D63+Parametri!$B$6&lt;TODAY(),E63="",J63&lt;&gt;"Consegnata"),FALSE),"Controllare ritardo",""))))))</f>
        <v/>
      </c>
    </row>
    <row r="64" ht="23" customHeight="1">
      <c r="A64" s="13" t="n"/>
      <c r="B64" s="14" t="n"/>
      <c r="C64" s="13" t="n"/>
      <c r="D64" s="26" t="n"/>
      <c r="E64" s="26" t="n"/>
      <c r="F64" s="16" t="n"/>
      <c r="G64" s="17" t="n"/>
      <c r="H64" s="13" t="n"/>
      <c r="I64" s="13" t="n"/>
      <c r="J64" s="14" t="n"/>
      <c r="K64" s="10">
        <f>IF(OR(A64="",F64="",G64=""),"",IFERROR(G64/F64,""))</f>
        <v/>
      </c>
      <c r="L64" s="18">
        <f>IF(A64="","",IF(OR(B64="",D64="",F64="",J64=""),"Completare campi essenziali",IF(NOT(ISNUMBER(D64)),"Verificare data prevista",IF(B64&lt;&gt;"Sì","Verificare recapito",IF(J64="Ritornata","Gestire ritorno",IF(IFERROR(AND(D64+Parametri!$B$6&lt;TODAY(),E64="",J64&lt;&gt;"Consegnata"),FALSE),"Controllare ritardo",""))))))</f>
        <v/>
      </c>
    </row>
    <row r="65" ht="23" customHeight="1">
      <c r="A65" s="13" t="n"/>
      <c r="B65" s="14" t="n"/>
      <c r="C65" s="13" t="n"/>
      <c r="D65" s="26" t="n"/>
      <c r="E65" s="26" t="n"/>
      <c r="F65" s="16" t="n"/>
      <c r="G65" s="17" t="n"/>
      <c r="H65" s="13" t="n"/>
      <c r="I65" s="13" t="n"/>
      <c r="J65" s="14" t="n"/>
      <c r="K65" s="9">
        <f>IF(OR(A65="",F65="",G65=""),"",IFERROR(G65/F65,""))</f>
        <v/>
      </c>
      <c r="L65" s="19">
        <f>IF(A65="","",IF(OR(B65="",D65="",F65="",J65=""),"Completare campi essenziali",IF(NOT(ISNUMBER(D65)),"Verificare data prevista",IF(B65&lt;&gt;"Sì","Verificare recapito",IF(J65="Ritornata","Gestire ritorno",IF(IFERROR(AND(D65+Parametri!$B$6&lt;TODAY(),E65="",J65&lt;&gt;"Consegnata"),FALSE),"Controllare ritardo",""))))))</f>
        <v/>
      </c>
    </row>
    <row r="66" ht="23" customHeight="1">
      <c r="A66" s="13" t="n"/>
      <c r="B66" s="14" t="n"/>
      <c r="C66" s="13" t="n"/>
      <c r="D66" s="26" t="n"/>
      <c r="E66" s="26" t="n"/>
      <c r="F66" s="16" t="n"/>
      <c r="G66" s="17" t="n"/>
      <c r="H66" s="13" t="n"/>
      <c r="I66" s="13" t="n"/>
      <c r="J66" s="14" t="n"/>
      <c r="K66" s="10">
        <f>IF(OR(A66="",F66="",G66=""),"",IFERROR(G66/F66,""))</f>
        <v/>
      </c>
      <c r="L66" s="18">
        <f>IF(A66="","",IF(OR(B66="",D66="",F66="",J66=""),"Completare campi essenziali",IF(NOT(ISNUMBER(D66)),"Verificare data prevista",IF(B66&lt;&gt;"Sì","Verificare recapito",IF(J66="Ritornata","Gestire ritorno",IF(IFERROR(AND(D66+Parametri!$B$6&lt;TODAY(),E66="",J66&lt;&gt;"Consegnata"),FALSE),"Controllare ritardo",""))))))</f>
        <v/>
      </c>
    </row>
    <row r="67" ht="23" customHeight="1">
      <c r="A67" s="13" t="n"/>
      <c r="B67" s="14" t="n"/>
      <c r="C67" s="13" t="n"/>
      <c r="D67" s="26" t="n"/>
      <c r="E67" s="26" t="n"/>
      <c r="F67" s="16" t="n"/>
      <c r="G67" s="17" t="n"/>
      <c r="H67" s="13" t="n"/>
      <c r="I67" s="13" t="n"/>
      <c r="J67" s="14" t="n"/>
      <c r="K67" s="9">
        <f>IF(OR(A67="",F67="",G67=""),"",IFERROR(G67/F67,""))</f>
        <v/>
      </c>
      <c r="L67" s="19">
        <f>IF(A67="","",IF(OR(B67="",D67="",F67="",J67=""),"Completare campi essenziali",IF(NOT(ISNUMBER(D67)),"Verificare data prevista",IF(B67&lt;&gt;"Sì","Verificare recapito",IF(J67="Ritornata","Gestire ritorno",IF(IFERROR(AND(D67+Parametri!$B$6&lt;TODAY(),E67="",J67&lt;&gt;"Consegnata"),FALSE),"Controllare ritardo",""))))))</f>
        <v/>
      </c>
    </row>
    <row r="68" ht="23" customHeight="1">
      <c r="A68" s="13" t="n"/>
      <c r="B68" s="14" t="n"/>
      <c r="C68" s="13" t="n"/>
      <c r="D68" s="26" t="n"/>
      <c r="E68" s="26" t="n"/>
      <c r="F68" s="16" t="n"/>
      <c r="G68" s="17" t="n"/>
      <c r="H68" s="13" t="n"/>
      <c r="I68" s="13" t="n"/>
      <c r="J68" s="14" t="n"/>
      <c r="K68" s="10">
        <f>IF(OR(A68="",F68="",G68=""),"",IFERROR(G68/F68,""))</f>
        <v/>
      </c>
      <c r="L68" s="18">
        <f>IF(A68="","",IF(OR(B68="",D68="",F68="",J68=""),"Completare campi essenziali",IF(NOT(ISNUMBER(D68)),"Verificare data prevista",IF(B68&lt;&gt;"Sì","Verificare recapito",IF(J68="Ritornata","Gestire ritorno",IF(IFERROR(AND(D68+Parametri!$B$6&lt;TODAY(),E68="",J68&lt;&gt;"Consegnata"),FALSE),"Controllare ritardo",""))))))</f>
        <v/>
      </c>
    </row>
    <row r="69" ht="23" customHeight="1">
      <c r="A69" s="13" t="n"/>
      <c r="B69" s="14" t="n"/>
      <c r="C69" s="13" t="n"/>
      <c r="D69" s="26" t="n"/>
      <c r="E69" s="26" t="n"/>
      <c r="F69" s="16" t="n"/>
      <c r="G69" s="17" t="n"/>
      <c r="H69" s="13" t="n"/>
      <c r="I69" s="13" t="n"/>
      <c r="J69" s="14" t="n"/>
      <c r="K69" s="9">
        <f>IF(OR(A69="",F69="",G69=""),"",IFERROR(G69/F69,""))</f>
        <v/>
      </c>
      <c r="L69" s="19">
        <f>IF(A69="","",IF(OR(B69="",D69="",F69="",J69=""),"Completare campi essenziali",IF(NOT(ISNUMBER(D69)),"Verificare data prevista",IF(B69&lt;&gt;"Sì","Verificare recapito",IF(J69="Ritornata","Gestire ritorno",IF(IFERROR(AND(D69+Parametri!$B$6&lt;TODAY(),E69="",J69&lt;&gt;"Consegnata"),FALSE),"Controllare ritardo",""))))))</f>
        <v/>
      </c>
    </row>
    <row r="70" ht="23" customHeight="1">
      <c r="A70" s="13" t="n"/>
      <c r="B70" s="14" t="n"/>
      <c r="C70" s="13" t="n"/>
      <c r="D70" s="26" t="n"/>
      <c r="E70" s="26" t="n"/>
      <c r="F70" s="16" t="n"/>
      <c r="G70" s="17" t="n"/>
      <c r="H70" s="13" t="n"/>
      <c r="I70" s="13" t="n"/>
      <c r="J70" s="14" t="n"/>
      <c r="K70" s="10">
        <f>IF(OR(A70="",F70="",G70=""),"",IFERROR(G70/F70,""))</f>
        <v/>
      </c>
      <c r="L70" s="18">
        <f>IF(A70="","",IF(OR(B70="",D70="",F70="",J70=""),"Completare campi essenziali",IF(NOT(ISNUMBER(D70)),"Verificare data prevista",IF(B70&lt;&gt;"Sì","Verificare recapito",IF(J70="Ritornata","Gestire ritorno",IF(IFERROR(AND(D70+Parametri!$B$6&lt;TODAY(),E70="",J70&lt;&gt;"Consegnata"),FALSE),"Controllare ritardo",""))))))</f>
        <v/>
      </c>
    </row>
    <row r="71" ht="23" customHeight="1">
      <c r="A71" s="13" t="n"/>
      <c r="B71" s="14" t="n"/>
      <c r="C71" s="13" t="n"/>
      <c r="D71" s="26" t="n"/>
      <c r="E71" s="26" t="n"/>
      <c r="F71" s="16" t="n"/>
      <c r="G71" s="17" t="n"/>
      <c r="H71" s="13" t="n"/>
      <c r="I71" s="13" t="n"/>
      <c r="J71" s="14" t="n"/>
      <c r="K71" s="9">
        <f>IF(OR(A71="",F71="",G71=""),"",IFERROR(G71/F71,""))</f>
        <v/>
      </c>
      <c r="L71" s="19">
        <f>IF(A71="","",IF(OR(B71="",D71="",F71="",J71=""),"Completare campi essenziali",IF(NOT(ISNUMBER(D71)),"Verificare data prevista",IF(B71&lt;&gt;"Sì","Verificare recapito",IF(J71="Ritornata","Gestire ritorno",IF(IFERROR(AND(D71+Parametri!$B$6&lt;TODAY(),E71="",J71&lt;&gt;"Consegnata"),FALSE),"Controllare ritardo",""))))))</f>
        <v/>
      </c>
    </row>
    <row r="72" ht="23" customHeight="1">
      <c r="A72" s="13" t="n"/>
      <c r="B72" s="14" t="n"/>
      <c r="C72" s="13" t="n"/>
      <c r="D72" s="26" t="n"/>
      <c r="E72" s="26" t="n"/>
      <c r="F72" s="16" t="n"/>
      <c r="G72" s="17" t="n"/>
      <c r="H72" s="13" t="n"/>
      <c r="I72" s="13" t="n"/>
      <c r="J72" s="14" t="n"/>
      <c r="K72" s="10">
        <f>IF(OR(A72="",F72="",G72=""),"",IFERROR(G72/F72,""))</f>
        <v/>
      </c>
      <c r="L72" s="18">
        <f>IF(A72="","",IF(OR(B72="",D72="",F72="",J72=""),"Completare campi essenziali",IF(NOT(ISNUMBER(D72)),"Verificare data prevista",IF(B72&lt;&gt;"Sì","Verificare recapito",IF(J72="Ritornata","Gestire ritorno",IF(IFERROR(AND(D72+Parametri!$B$6&lt;TODAY(),E72="",J72&lt;&gt;"Consegnata"),FALSE),"Controllare ritardo",""))))))</f>
        <v/>
      </c>
    </row>
    <row r="73" ht="23" customHeight="1">
      <c r="A73" s="13" t="n"/>
      <c r="B73" s="14" t="n"/>
      <c r="C73" s="13" t="n"/>
      <c r="D73" s="26" t="n"/>
      <c r="E73" s="26" t="n"/>
      <c r="F73" s="16" t="n"/>
      <c r="G73" s="17" t="n"/>
      <c r="H73" s="13" t="n"/>
      <c r="I73" s="13" t="n"/>
      <c r="J73" s="14" t="n"/>
      <c r="K73" s="9">
        <f>IF(OR(A73="",F73="",G73=""),"",IFERROR(G73/F73,""))</f>
        <v/>
      </c>
      <c r="L73" s="19">
        <f>IF(A73="","",IF(OR(B73="",D73="",F73="",J73=""),"Completare campi essenziali",IF(NOT(ISNUMBER(D73)),"Verificare data prevista",IF(B73&lt;&gt;"Sì","Verificare recapito",IF(J73="Ritornata","Gestire ritorno",IF(IFERROR(AND(D73+Parametri!$B$6&lt;TODAY(),E73="",J73&lt;&gt;"Consegnata"),FALSE),"Controllare ritardo",""))))))</f>
        <v/>
      </c>
    </row>
    <row r="74" ht="23" customHeight="1">
      <c r="A74" s="13" t="n"/>
      <c r="B74" s="14" t="n"/>
      <c r="C74" s="13" t="n"/>
      <c r="D74" s="26" t="n"/>
      <c r="E74" s="26" t="n"/>
      <c r="F74" s="16" t="n"/>
      <c r="G74" s="17" t="n"/>
      <c r="H74" s="13" t="n"/>
      <c r="I74" s="13" t="n"/>
      <c r="J74" s="14" t="n"/>
      <c r="K74" s="10">
        <f>IF(OR(A74="",F74="",G74=""),"",IFERROR(G74/F74,""))</f>
        <v/>
      </c>
      <c r="L74" s="18">
        <f>IF(A74="","",IF(OR(B74="",D74="",F74="",J74=""),"Completare campi essenziali",IF(NOT(ISNUMBER(D74)),"Verificare data prevista",IF(B74&lt;&gt;"Sì","Verificare recapito",IF(J74="Ritornata","Gestire ritorno",IF(IFERROR(AND(D74+Parametri!$B$6&lt;TODAY(),E74="",J74&lt;&gt;"Consegnata"),FALSE),"Controllare ritardo",""))))))</f>
        <v/>
      </c>
    </row>
    <row r="75" ht="23" customHeight="1">
      <c r="A75" s="13" t="n"/>
      <c r="B75" s="14" t="n"/>
      <c r="C75" s="13" t="n"/>
      <c r="D75" s="26" t="n"/>
      <c r="E75" s="26" t="n"/>
      <c r="F75" s="16" t="n"/>
      <c r="G75" s="17" t="n"/>
      <c r="H75" s="13" t="n"/>
      <c r="I75" s="13" t="n"/>
      <c r="J75" s="14" t="n"/>
      <c r="K75" s="9">
        <f>IF(OR(A75="",F75="",G75=""),"",IFERROR(G75/F75,""))</f>
        <v/>
      </c>
      <c r="L75" s="19">
        <f>IF(A75="","",IF(OR(B75="",D75="",F75="",J75=""),"Completare campi essenziali",IF(NOT(ISNUMBER(D75)),"Verificare data prevista",IF(B75&lt;&gt;"Sì","Verificare recapito",IF(J75="Ritornata","Gestire ritorno",IF(IFERROR(AND(D75+Parametri!$B$6&lt;TODAY(),E75="",J75&lt;&gt;"Consegnata"),FALSE),"Controllare ritardo",""))))))</f>
        <v/>
      </c>
    </row>
    <row r="76" ht="23" customHeight="1">
      <c r="A76" s="13" t="n"/>
      <c r="B76" s="14" t="n"/>
      <c r="C76" s="13" t="n"/>
      <c r="D76" s="26" t="n"/>
      <c r="E76" s="26" t="n"/>
      <c r="F76" s="16" t="n"/>
      <c r="G76" s="17" t="n"/>
      <c r="H76" s="13" t="n"/>
      <c r="I76" s="13" t="n"/>
      <c r="J76" s="14" t="n"/>
      <c r="K76" s="10">
        <f>IF(OR(A76="",F76="",G76=""),"",IFERROR(G76/F76,""))</f>
        <v/>
      </c>
      <c r="L76" s="18">
        <f>IF(A76="","",IF(OR(B76="",D76="",F76="",J76=""),"Completare campi essenziali",IF(NOT(ISNUMBER(D76)),"Verificare data prevista",IF(B76&lt;&gt;"Sì","Verificare recapito",IF(J76="Ritornata","Gestire ritorno",IF(IFERROR(AND(D76+Parametri!$B$6&lt;TODAY(),E76="",J76&lt;&gt;"Consegnata"),FALSE),"Controllare ritardo",""))))))</f>
        <v/>
      </c>
    </row>
    <row r="77" ht="23" customHeight="1">
      <c r="A77" s="13" t="n"/>
      <c r="B77" s="14" t="n"/>
      <c r="C77" s="13" t="n"/>
      <c r="D77" s="26" t="n"/>
      <c r="E77" s="26" t="n"/>
      <c r="F77" s="16" t="n"/>
      <c r="G77" s="17" t="n"/>
      <c r="H77" s="13" t="n"/>
      <c r="I77" s="13" t="n"/>
      <c r="J77" s="14" t="n"/>
      <c r="K77" s="9">
        <f>IF(OR(A77="",F77="",G77=""),"",IFERROR(G77/F77,""))</f>
        <v/>
      </c>
      <c r="L77" s="19">
        <f>IF(A77="","",IF(OR(B77="",D77="",F77="",J77=""),"Completare campi essenziali",IF(NOT(ISNUMBER(D77)),"Verificare data prevista",IF(B77&lt;&gt;"Sì","Verificare recapito",IF(J77="Ritornata","Gestire ritorno",IF(IFERROR(AND(D77+Parametri!$B$6&lt;TODAY(),E77="",J77&lt;&gt;"Consegnata"),FALSE),"Controllare ritardo",""))))))</f>
        <v/>
      </c>
    </row>
    <row r="78" ht="23" customHeight="1">
      <c r="A78" s="13" t="n"/>
      <c r="B78" s="14" t="n"/>
      <c r="C78" s="13" t="n"/>
      <c r="D78" s="26" t="n"/>
      <c r="E78" s="26" t="n"/>
      <c r="F78" s="16" t="n"/>
      <c r="G78" s="17" t="n"/>
      <c r="H78" s="13" t="n"/>
      <c r="I78" s="13" t="n"/>
      <c r="J78" s="14" t="n"/>
      <c r="K78" s="10">
        <f>IF(OR(A78="",F78="",G78=""),"",IFERROR(G78/F78,""))</f>
        <v/>
      </c>
      <c r="L78" s="18">
        <f>IF(A78="","",IF(OR(B78="",D78="",F78="",J78=""),"Completare campi essenziali",IF(NOT(ISNUMBER(D78)),"Verificare data prevista",IF(B78&lt;&gt;"Sì","Verificare recapito",IF(J78="Ritornata","Gestire ritorno",IF(IFERROR(AND(D78+Parametri!$B$6&lt;TODAY(),E78="",J78&lt;&gt;"Consegnata"),FALSE),"Controllare ritardo",""))))))</f>
        <v/>
      </c>
    </row>
    <row r="79" ht="23" customHeight="1">
      <c r="A79" s="13" t="n"/>
      <c r="B79" s="14" t="n"/>
      <c r="C79" s="13" t="n"/>
      <c r="D79" s="26" t="n"/>
      <c r="E79" s="26" t="n"/>
      <c r="F79" s="16" t="n"/>
      <c r="G79" s="17" t="n"/>
      <c r="H79" s="13" t="n"/>
      <c r="I79" s="13" t="n"/>
      <c r="J79" s="14" t="n"/>
      <c r="K79" s="9">
        <f>IF(OR(A79="",F79="",G79=""),"",IFERROR(G79/F79,""))</f>
        <v/>
      </c>
      <c r="L79" s="19">
        <f>IF(A79="","",IF(OR(B79="",D79="",F79="",J79=""),"Completare campi essenziali",IF(NOT(ISNUMBER(D79)),"Verificare data prevista",IF(B79&lt;&gt;"Sì","Verificare recapito",IF(J79="Ritornata","Gestire ritorno",IF(IFERROR(AND(D79+Parametri!$B$6&lt;TODAY(),E79="",J79&lt;&gt;"Consegnata"),FALSE),"Controllare ritardo",""))))))</f>
        <v/>
      </c>
    </row>
    <row r="80" ht="23" customHeight="1">
      <c r="A80" s="13" t="n"/>
      <c r="B80" s="14" t="n"/>
      <c r="C80" s="13" t="n"/>
      <c r="D80" s="26" t="n"/>
      <c r="E80" s="26" t="n"/>
      <c r="F80" s="16" t="n"/>
      <c r="G80" s="17" t="n"/>
      <c r="H80" s="13" t="n"/>
      <c r="I80" s="13" t="n"/>
      <c r="J80" s="14" t="n"/>
      <c r="K80" s="10">
        <f>IF(OR(A80="",F80="",G80=""),"",IFERROR(G80/F80,""))</f>
        <v/>
      </c>
      <c r="L80" s="18">
        <f>IF(A80="","",IF(OR(B80="",D80="",F80="",J80=""),"Completare campi essenziali",IF(NOT(ISNUMBER(D80)),"Verificare data prevista",IF(B80&lt;&gt;"Sì","Verificare recapito",IF(J80="Ritornata","Gestire ritorno",IF(IFERROR(AND(D80+Parametri!$B$6&lt;TODAY(),E80="",J80&lt;&gt;"Consegnata"),FALSE),"Controllare ritardo",""))))))</f>
        <v/>
      </c>
    </row>
    <row r="81" ht="23" customHeight="1">
      <c r="A81" s="13" t="n"/>
      <c r="B81" s="14" t="n"/>
      <c r="C81" s="13" t="n"/>
      <c r="D81" s="26" t="n"/>
      <c r="E81" s="26" t="n"/>
      <c r="F81" s="16" t="n"/>
      <c r="G81" s="17" t="n"/>
      <c r="H81" s="13" t="n"/>
      <c r="I81" s="13" t="n"/>
      <c r="J81" s="14" t="n"/>
      <c r="K81" s="9">
        <f>IF(OR(A81="",F81="",G81=""),"",IFERROR(G81/F81,""))</f>
        <v/>
      </c>
      <c r="L81" s="19">
        <f>IF(A81="","",IF(OR(B81="",D81="",F81="",J81=""),"Completare campi essenziali",IF(NOT(ISNUMBER(D81)),"Verificare data prevista",IF(B81&lt;&gt;"Sì","Verificare recapito",IF(J81="Ritornata","Gestire ritorno",IF(IFERROR(AND(D81+Parametri!$B$6&lt;TODAY(),E81="",J81&lt;&gt;"Consegnata"),FALSE),"Controllare ritardo",""))))))</f>
        <v/>
      </c>
    </row>
    <row r="82" ht="23" customHeight="1">
      <c r="A82" s="13" t="n"/>
      <c r="B82" s="14" t="n"/>
      <c r="C82" s="13" t="n"/>
      <c r="D82" s="26" t="n"/>
      <c r="E82" s="26" t="n"/>
      <c r="F82" s="16" t="n"/>
      <c r="G82" s="17" t="n"/>
      <c r="H82" s="13" t="n"/>
      <c r="I82" s="13" t="n"/>
      <c r="J82" s="14" t="n"/>
      <c r="K82" s="10">
        <f>IF(OR(A82="",F82="",G82=""),"",IFERROR(G82/F82,""))</f>
        <v/>
      </c>
      <c r="L82" s="18">
        <f>IF(A82="","",IF(OR(B82="",D82="",F82="",J82=""),"Completare campi essenziali",IF(NOT(ISNUMBER(D82)),"Verificare data prevista",IF(B82&lt;&gt;"Sì","Verificare recapito",IF(J82="Ritornata","Gestire ritorno",IF(IFERROR(AND(D82+Parametri!$B$6&lt;TODAY(),E82="",J82&lt;&gt;"Consegnata"),FALSE),"Controllare ritardo",""))))))</f>
        <v/>
      </c>
    </row>
    <row r="83" ht="23" customHeight="1">
      <c r="A83" s="13" t="n"/>
      <c r="B83" s="14" t="n"/>
      <c r="C83" s="13" t="n"/>
      <c r="D83" s="26" t="n"/>
      <c r="E83" s="26" t="n"/>
      <c r="F83" s="16" t="n"/>
      <c r="G83" s="17" t="n"/>
      <c r="H83" s="13" t="n"/>
      <c r="I83" s="13" t="n"/>
      <c r="J83" s="14" t="n"/>
      <c r="K83" s="9">
        <f>IF(OR(A83="",F83="",G83=""),"",IFERROR(G83/F83,""))</f>
        <v/>
      </c>
      <c r="L83" s="19">
        <f>IF(A83="","",IF(OR(B83="",D83="",F83="",J83=""),"Completare campi essenziali",IF(NOT(ISNUMBER(D83)),"Verificare data prevista",IF(B83&lt;&gt;"Sì","Verificare recapito",IF(J83="Ritornata","Gestire ritorno",IF(IFERROR(AND(D83+Parametri!$B$6&lt;TODAY(),E83="",J83&lt;&gt;"Consegnata"),FALSE),"Controllare ritardo",""))))))</f>
        <v/>
      </c>
    </row>
    <row r="84" ht="23" customHeight="1">
      <c r="A84" s="13" t="n"/>
      <c r="B84" s="14" t="n"/>
      <c r="C84" s="13" t="n"/>
      <c r="D84" s="26" t="n"/>
      <c r="E84" s="26" t="n"/>
      <c r="F84" s="16" t="n"/>
      <c r="G84" s="17" t="n"/>
      <c r="H84" s="13" t="n"/>
      <c r="I84" s="13" t="n"/>
      <c r="J84" s="14" t="n"/>
      <c r="K84" s="10">
        <f>IF(OR(A84="",F84="",G84=""),"",IFERROR(G84/F84,""))</f>
        <v/>
      </c>
      <c r="L84" s="18">
        <f>IF(A84="","",IF(OR(B84="",D84="",F84="",J84=""),"Completare campi essenziali",IF(NOT(ISNUMBER(D84)),"Verificare data prevista",IF(B84&lt;&gt;"Sì","Verificare recapito",IF(J84="Ritornata","Gestire ritorno",IF(IFERROR(AND(D84+Parametri!$B$6&lt;TODAY(),E84="",J84&lt;&gt;"Consegnata"),FALSE),"Controllare ritardo",""))))))</f>
        <v/>
      </c>
    </row>
    <row r="85" ht="23" customHeight="1">
      <c r="A85" s="13" t="n"/>
      <c r="B85" s="14" t="n"/>
      <c r="C85" s="13" t="n"/>
      <c r="D85" s="26" t="n"/>
      <c r="E85" s="26" t="n"/>
      <c r="F85" s="16" t="n"/>
      <c r="G85" s="17" t="n"/>
      <c r="H85" s="13" t="n"/>
      <c r="I85" s="13" t="n"/>
      <c r="J85" s="14" t="n"/>
      <c r="K85" s="9">
        <f>IF(OR(A85="",F85="",G85=""),"",IFERROR(G85/F85,""))</f>
        <v/>
      </c>
      <c r="L85" s="19">
        <f>IF(A85="","",IF(OR(B85="",D85="",F85="",J85=""),"Completare campi essenziali",IF(NOT(ISNUMBER(D85)),"Verificare data prevista",IF(B85&lt;&gt;"Sì","Verificare recapito",IF(J85="Ritornata","Gestire ritorno",IF(IFERROR(AND(D85+Parametri!$B$6&lt;TODAY(),E85="",J85&lt;&gt;"Consegnata"),FALSE),"Controllare ritardo",""))))))</f>
        <v/>
      </c>
    </row>
    <row r="86" ht="23" customHeight="1">
      <c r="A86" s="13" t="n"/>
      <c r="B86" s="14" t="n"/>
      <c r="C86" s="13" t="n"/>
      <c r="D86" s="26" t="n"/>
      <c r="E86" s="26" t="n"/>
      <c r="F86" s="16" t="n"/>
      <c r="G86" s="17" t="n"/>
      <c r="H86" s="13" t="n"/>
      <c r="I86" s="13" t="n"/>
      <c r="J86" s="14" t="n"/>
      <c r="K86" s="10">
        <f>IF(OR(A86="",F86="",G86=""),"",IFERROR(G86/F86,""))</f>
        <v/>
      </c>
      <c r="L86" s="18">
        <f>IF(A86="","",IF(OR(B86="",D86="",F86="",J86=""),"Completare campi essenziali",IF(NOT(ISNUMBER(D86)),"Verificare data prevista",IF(B86&lt;&gt;"Sì","Verificare recapito",IF(J86="Ritornata","Gestire ritorno",IF(IFERROR(AND(D86+Parametri!$B$6&lt;TODAY(),E86="",J86&lt;&gt;"Consegnata"),FALSE),"Controllare ritardo",""))))))</f>
        <v/>
      </c>
    </row>
    <row r="87" ht="23" customHeight="1">
      <c r="A87" s="13" t="n"/>
      <c r="B87" s="14" t="n"/>
      <c r="C87" s="13" t="n"/>
      <c r="D87" s="26" t="n"/>
      <c r="E87" s="26" t="n"/>
      <c r="F87" s="16" t="n"/>
      <c r="G87" s="17" t="n"/>
      <c r="H87" s="13" t="n"/>
      <c r="I87" s="13" t="n"/>
      <c r="J87" s="14" t="n"/>
      <c r="K87" s="9">
        <f>IF(OR(A87="",F87="",G87=""),"",IFERROR(G87/F87,""))</f>
        <v/>
      </c>
      <c r="L87" s="19">
        <f>IF(A87="","",IF(OR(B87="",D87="",F87="",J87=""),"Completare campi essenziali",IF(NOT(ISNUMBER(D87)),"Verificare data prevista",IF(B87&lt;&gt;"Sì","Verificare recapito",IF(J87="Ritornata","Gestire ritorno",IF(IFERROR(AND(D87+Parametri!$B$6&lt;TODAY(),E87="",J87&lt;&gt;"Consegnata"),FALSE),"Controllare ritardo",""))))))</f>
        <v/>
      </c>
    </row>
    <row r="88" ht="23" customHeight="1">
      <c r="A88" s="13" t="n"/>
      <c r="B88" s="14" t="n"/>
      <c r="C88" s="13" t="n"/>
      <c r="D88" s="26" t="n"/>
      <c r="E88" s="26" t="n"/>
      <c r="F88" s="16" t="n"/>
      <c r="G88" s="17" t="n"/>
      <c r="H88" s="13" t="n"/>
      <c r="I88" s="13" t="n"/>
      <c r="J88" s="14" t="n"/>
      <c r="K88" s="10">
        <f>IF(OR(A88="",F88="",G88=""),"",IFERROR(G88/F88,""))</f>
        <v/>
      </c>
      <c r="L88" s="18">
        <f>IF(A88="","",IF(OR(B88="",D88="",F88="",J88=""),"Completare campi essenziali",IF(NOT(ISNUMBER(D88)),"Verificare data prevista",IF(B88&lt;&gt;"Sì","Verificare recapito",IF(J88="Ritornata","Gestire ritorno",IF(IFERROR(AND(D88+Parametri!$B$6&lt;TODAY(),E88="",J88&lt;&gt;"Consegnata"),FALSE),"Controllare ritardo",""))))))</f>
        <v/>
      </c>
    </row>
    <row r="89" ht="23" customHeight="1">
      <c r="A89" s="13" t="n"/>
      <c r="B89" s="14" t="n"/>
      <c r="C89" s="13" t="n"/>
      <c r="D89" s="26" t="n"/>
      <c r="E89" s="26" t="n"/>
      <c r="F89" s="16" t="n"/>
      <c r="G89" s="17" t="n"/>
      <c r="H89" s="13" t="n"/>
      <c r="I89" s="13" t="n"/>
      <c r="J89" s="14" t="n"/>
      <c r="K89" s="9">
        <f>IF(OR(A89="",F89="",G89=""),"",IFERROR(G89/F89,""))</f>
        <v/>
      </c>
      <c r="L89" s="19">
        <f>IF(A89="","",IF(OR(B89="",D89="",F89="",J89=""),"Completare campi essenziali",IF(NOT(ISNUMBER(D89)),"Verificare data prevista",IF(B89&lt;&gt;"Sì","Verificare recapito",IF(J89="Ritornata","Gestire ritorno",IF(IFERROR(AND(D89+Parametri!$B$6&lt;TODAY(),E89="",J89&lt;&gt;"Consegnata"),FALSE),"Controllare ritardo",""))))))</f>
        <v/>
      </c>
    </row>
    <row r="90" ht="23" customHeight="1">
      <c r="A90" s="13" t="n"/>
      <c r="B90" s="14" t="n"/>
      <c r="C90" s="13" t="n"/>
      <c r="D90" s="26" t="n"/>
      <c r="E90" s="26" t="n"/>
      <c r="F90" s="16" t="n"/>
      <c r="G90" s="17" t="n"/>
      <c r="H90" s="13" t="n"/>
      <c r="I90" s="13" t="n"/>
      <c r="J90" s="14" t="n"/>
      <c r="K90" s="10">
        <f>IF(OR(A90="",F90="",G90=""),"",IFERROR(G90/F90,""))</f>
        <v/>
      </c>
      <c r="L90" s="18">
        <f>IF(A90="","",IF(OR(B90="",D90="",F90="",J90=""),"Completare campi essenziali",IF(NOT(ISNUMBER(D90)),"Verificare data prevista",IF(B90&lt;&gt;"Sì","Verificare recapito",IF(J90="Ritornata","Gestire ritorno",IF(IFERROR(AND(D90+Parametri!$B$6&lt;TODAY(),E90="",J90&lt;&gt;"Consegnata"),FALSE),"Controllare ritardo",""))))))</f>
        <v/>
      </c>
    </row>
    <row r="91" ht="23" customHeight="1">
      <c r="A91" s="13" t="n"/>
      <c r="B91" s="14" t="n"/>
      <c r="C91" s="13" t="n"/>
      <c r="D91" s="26" t="n"/>
      <c r="E91" s="26" t="n"/>
      <c r="F91" s="16" t="n"/>
      <c r="G91" s="17" t="n"/>
      <c r="H91" s="13" t="n"/>
      <c r="I91" s="13" t="n"/>
      <c r="J91" s="14" t="n"/>
      <c r="K91" s="9">
        <f>IF(OR(A91="",F91="",G91=""),"",IFERROR(G91/F91,""))</f>
        <v/>
      </c>
      <c r="L91" s="19">
        <f>IF(A91="","",IF(OR(B91="",D91="",F91="",J91=""),"Completare campi essenziali",IF(NOT(ISNUMBER(D91)),"Verificare data prevista",IF(B91&lt;&gt;"Sì","Verificare recapito",IF(J91="Ritornata","Gestire ritorno",IF(IFERROR(AND(D91+Parametri!$B$6&lt;TODAY(),E91="",J91&lt;&gt;"Consegnata"),FALSE),"Controllare ritardo",""))))))</f>
        <v/>
      </c>
    </row>
    <row r="92" ht="23" customHeight="1">
      <c r="A92" s="13" t="n"/>
      <c r="B92" s="14" t="n"/>
      <c r="C92" s="13" t="n"/>
      <c r="D92" s="26" t="n"/>
      <c r="E92" s="26" t="n"/>
      <c r="F92" s="16" t="n"/>
      <c r="G92" s="17" t="n"/>
      <c r="H92" s="13" t="n"/>
      <c r="I92" s="13" t="n"/>
      <c r="J92" s="14" t="n"/>
      <c r="K92" s="10">
        <f>IF(OR(A92="",F92="",G92=""),"",IFERROR(G92/F92,""))</f>
        <v/>
      </c>
      <c r="L92" s="18">
        <f>IF(A92="","",IF(OR(B92="",D92="",F92="",J92=""),"Completare campi essenziali",IF(NOT(ISNUMBER(D92)),"Verificare data prevista",IF(B92&lt;&gt;"Sì","Verificare recapito",IF(J92="Ritornata","Gestire ritorno",IF(IFERROR(AND(D92+Parametri!$B$6&lt;TODAY(),E92="",J92&lt;&gt;"Consegnata"),FALSE),"Controllare ritardo",""))))))</f>
        <v/>
      </c>
    </row>
    <row r="93" ht="23" customHeight="1">
      <c r="A93" s="13" t="n"/>
      <c r="B93" s="14" t="n"/>
      <c r="C93" s="13" t="n"/>
      <c r="D93" s="26" t="n"/>
      <c r="E93" s="26" t="n"/>
      <c r="F93" s="16" t="n"/>
      <c r="G93" s="17" t="n"/>
      <c r="H93" s="13" t="n"/>
      <c r="I93" s="13" t="n"/>
      <c r="J93" s="14" t="n"/>
      <c r="K93" s="9">
        <f>IF(OR(A93="",F93="",G93=""),"",IFERROR(G93/F93,""))</f>
        <v/>
      </c>
      <c r="L93" s="19">
        <f>IF(A93="","",IF(OR(B93="",D93="",F93="",J93=""),"Completare campi essenziali",IF(NOT(ISNUMBER(D93)),"Verificare data prevista",IF(B93&lt;&gt;"Sì","Verificare recapito",IF(J93="Ritornata","Gestire ritorno",IF(IFERROR(AND(D93+Parametri!$B$6&lt;TODAY(),E93="",J93&lt;&gt;"Consegnata"),FALSE),"Controllare ritardo",""))))))</f>
        <v/>
      </c>
    </row>
    <row r="94" ht="23" customHeight="1">
      <c r="A94" s="13" t="n"/>
      <c r="B94" s="14" t="n"/>
      <c r="C94" s="13" t="n"/>
      <c r="D94" s="26" t="n"/>
      <c r="E94" s="26" t="n"/>
      <c r="F94" s="16" t="n"/>
      <c r="G94" s="17" t="n"/>
      <c r="H94" s="13" t="n"/>
      <c r="I94" s="13" t="n"/>
      <c r="J94" s="14" t="n"/>
      <c r="K94" s="10">
        <f>IF(OR(A94="",F94="",G94=""),"",IFERROR(G94/F94,""))</f>
        <v/>
      </c>
      <c r="L94" s="18">
        <f>IF(A94="","",IF(OR(B94="",D94="",F94="",J94=""),"Completare campi essenziali",IF(NOT(ISNUMBER(D94)),"Verificare data prevista",IF(B94&lt;&gt;"Sì","Verificare recapito",IF(J94="Ritornata","Gestire ritorno",IF(IFERROR(AND(D94+Parametri!$B$6&lt;TODAY(),E94="",J94&lt;&gt;"Consegnata"),FALSE),"Controllare ritardo",""))))))</f>
        <v/>
      </c>
    </row>
    <row r="95" ht="23" customHeight="1">
      <c r="A95" s="13" t="n"/>
      <c r="B95" s="14" t="n"/>
      <c r="C95" s="13" t="n"/>
      <c r="D95" s="26" t="n"/>
      <c r="E95" s="26" t="n"/>
      <c r="F95" s="16" t="n"/>
      <c r="G95" s="17" t="n"/>
      <c r="H95" s="13" t="n"/>
      <c r="I95" s="13" t="n"/>
      <c r="J95" s="14" t="n"/>
      <c r="K95" s="9">
        <f>IF(OR(A95="",F95="",G95=""),"",IFERROR(G95/F95,""))</f>
        <v/>
      </c>
      <c r="L95" s="19">
        <f>IF(A95="","",IF(OR(B95="",D95="",F95="",J95=""),"Completare campi essenziali",IF(NOT(ISNUMBER(D95)),"Verificare data prevista",IF(B95&lt;&gt;"Sì","Verificare recapito",IF(J95="Ritornata","Gestire ritorno",IF(IFERROR(AND(D95+Parametri!$B$6&lt;TODAY(),E95="",J95&lt;&gt;"Consegnata"),FALSE),"Controllare ritardo",""))))))</f>
        <v/>
      </c>
    </row>
    <row r="96" ht="23" customHeight="1">
      <c r="A96" s="13" t="n"/>
      <c r="B96" s="14" t="n"/>
      <c r="C96" s="13" t="n"/>
      <c r="D96" s="26" t="n"/>
      <c r="E96" s="26" t="n"/>
      <c r="F96" s="16" t="n"/>
      <c r="G96" s="17" t="n"/>
      <c r="H96" s="13" t="n"/>
      <c r="I96" s="13" t="n"/>
      <c r="J96" s="14" t="n"/>
      <c r="K96" s="10">
        <f>IF(OR(A96="",F96="",G96=""),"",IFERROR(G96/F96,""))</f>
        <v/>
      </c>
      <c r="L96" s="18">
        <f>IF(A96="","",IF(OR(B96="",D96="",F96="",J96=""),"Completare campi essenziali",IF(NOT(ISNUMBER(D96)),"Verificare data prevista",IF(B96&lt;&gt;"Sì","Verificare recapito",IF(J96="Ritornata","Gestire ritorno",IF(IFERROR(AND(D96+Parametri!$B$6&lt;TODAY(),E96="",J96&lt;&gt;"Consegnata"),FALSE),"Controllare ritardo",""))))))</f>
        <v/>
      </c>
    </row>
    <row r="97" ht="23" customHeight="1">
      <c r="A97" s="13" t="n"/>
      <c r="B97" s="14" t="n"/>
      <c r="C97" s="13" t="n"/>
      <c r="D97" s="26" t="n"/>
      <c r="E97" s="26" t="n"/>
      <c r="F97" s="16" t="n"/>
      <c r="G97" s="17" t="n"/>
      <c r="H97" s="13" t="n"/>
      <c r="I97" s="13" t="n"/>
      <c r="J97" s="14" t="n"/>
      <c r="K97" s="9">
        <f>IF(OR(A97="",F97="",G97=""),"",IFERROR(G97/F97,""))</f>
        <v/>
      </c>
      <c r="L97" s="19">
        <f>IF(A97="","",IF(OR(B97="",D97="",F97="",J97=""),"Completare campi essenziali",IF(NOT(ISNUMBER(D97)),"Verificare data prevista",IF(B97&lt;&gt;"Sì","Verificare recapito",IF(J97="Ritornata","Gestire ritorno",IF(IFERROR(AND(D97+Parametri!$B$6&lt;TODAY(),E97="",J97&lt;&gt;"Consegnata"),FALSE),"Controllare ritardo",""))))))</f>
        <v/>
      </c>
    </row>
    <row r="98" ht="23" customHeight="1">
      <c r="A98" s="13" t="n"/>
      <c r="B98" s="14" t="n"/>
      <c r="C98" s="13" t="n"/>
      <c r="D98" s="26" t="n"/>
      <c r="E98" s="26" t="n"/>
      <c r="F98" s="16" t="n"/>
      <c r="G98" s="17" t="n"/>
      <c r="H98" s="13" t="n"/>
      <c r="I98" s="13" t="n"/>
      <c r="J98" s="14" t="n"/>
      <c r="K98" s="10">
        <f>IF(OR(A98="",F98="",G98=""),"",IFERROR(G98/F98,""))</f>
        <v/>
      </c>
      <c r="L98" s="18">
        <f>IF(A98="","",IF(OR(B98="",D98="",F98="",J98=""),"Completare campi essenziali",IF(NOT(ISNUMBER(D98)),"Verificare data prevista",IF(B98&lt;&gt;"Sì","Verificare recapito",IF(J98="Ritornata","Gestire ritorno",IF(IFERROR(AND(D98+Parametri!$B$6&lt;TODAY(),E98="",J98&lt;&gt;"Consegnata"),FALSE),"Controllare ritardo",""))))))</f>
        <v/>
      </c>
    </row>
    <row r="99" ht="23" customHeight="1">
      <c r="A99" s="13" t="n"/>
      <c r="B99" s="14" t="n"/>
      <c r="C99" s="13" t="n"/>
      <c r="D99" s="26" t="n"/>
      <c r="E99" s="26" t="n"/>
      <c r="F99" s="16" t="n"/>
      <c r="G99" s="17" t="n"/>
      <c r="H99" s="13" t="n"/>
      <c r="I99" s="13" t="n"/>
      <c r="J99" s="14" t="n"/>
      <c r="K99" s="9">
        <f>IF(OR(A99="",F99="",G99=""),"",IFERROR(G99/F99,""))</f>
        <v/>
      </c>
      <c r="L99" s="19">
        <f>IF(A99="","",IF(OR(B99="",D99="",F99="",J99=""),"Completare campi essenziali",IF(NOT(ISNUMBER(D99)),"Verificare data prevista",IF(B99&lt;&gt;"Sì","Verificare recapito",IF(J99="Ritornata","Gestire ritorno",IF(IFERROR(AND(D99+Parametri!$B$6&lt;TODAY(),E99="",J99&lt;&gt;"Consegnata"),FALSE),"Controllare ritardo",""))))))</f>
        <v/>
      </c>
    </row>
    <row r="100" ht="23" customHeight="1">
      <c r="A100" s="13" t="n"/>
      <c r="B100" s="14" t="n"/>
      <c r="C100" s="13" t="n"/>
      <c r="D100" s="26" t="n"/>
      <c r="E100" s="26" t="n"/>
      <c r="F100" s="16" t="n"/>
      <c r="G100" s="17" t="n"/>
      <c r="H100" s="13" t="n"/>
      <c r="I100" s="13" t="n"/>
      <c r="J100" s="14" t="n"/>
      <c r="K100" s="10">
        <f>IF(OR(A100="",F100="",G100=""),"",IFERROR(G100/F100,""))</f>
        <v/>
      </c>
      <c r="L100" s="18">
        <f>IF(A100="","",IF(OR(B100="",D100="",F100="",J100=""),"Completare campi essenziali",IF(NOT(ISNUMBER(D100)),"Verificare data prevista",IF(B100&lt;&gt;"Sì","Verificare recapito",IF(J100="Ritornata","Gestire ritorno",IF(IFERROR(AND(D100+Parametri!$B$6&lt;TODAY(),E100="",J100&lt;&gt;"Consegnata"),FALSE),"Controllare ritardo",""))))))</f>
        <v/>
      </c>
    </row>
    <row r="101" ht="23" customHeight="1">
      <c r="A101" s="13" t="n"/>
      <c r="B101" s="14" t="n"/>
      <c r="C101" s="13" t="n"/>
      <c r="D101" s="26" t="n"/>
      <c r="E101" s="26" t="n"/>
      <c r="F101" s="16" t="n"/>
      <c r="G101" s="17" t="n"/>
      <c r="H101" s="13" t="n"/>
      <c r="I101" s="13" t="n"/>
      <c r="J101" s="14" t="n"/>
      <c r="K101" s="9">
        <f>IF(OR(A101="",F101="",G101=""),"",IFERROR(G101/F101,""))</f>
        <v/>
      </c>
      <c r="L101" s="19">
        <f>IF(A101="","",IF(OR(B101="",D101="",F101="",J101=""),"Completare campi essenziali",IF(NOT(ISNUMBER(D101)),"Verificare data prevista",IF(B101&lt;&gt;"Sì","Verificare recapito",IF(J101="Ritornata","Gestire ritorno",IF(IFERROR(AND(D101+Parametri!$B$6&lt;TODAY(),E101="",J101&lt;&gt;"Consegnata"),FALSE),"Controllare ritardo",""))))))</f>
        <v/>
      </c>
    </row>
    <row r="102" ht="23" customHeight="1">
      <c r="A102" s="13" t="n"/>
      <c r="B102" s="14" t="n"/>
      <c r="C102" s="13" t="n"/>
      <c r="D102" s="26" t="n"/>
      <c r="E102" s="26" t="n"/>
      <c r="F102" s="16" t="n"/>
      <c r="G102" s="17" t="n"/>
      <c r="H102" s="13" t="n"/>
      <c r="I102" s="13" t="n"/>
      <c r="J102" s="14" t="n"/>
      <c r="K102" s="10">
        <f>IF(OR(A102="",F102="",G102=""),"",IFERROR(G102/F102,""))</f>
        <v/>
      </c>
      <c r="L102" s="18">
        <f>IF(A102="","",IF(OR(B102="",D102="",F102="",J102=""),"Completare campi essenziali",IF(NOT(ISNUMBER(D102)),"Verificare data prevista",IF(B102&lt;&gt;"Sì","Verificare recapito",IF(J102="Ritornata","Gestire ritorno",IF(IFERROR(AND(D102+Parametri!$B$6&lt;TODAY(),E102="",J102&lt;&gt;"Consegnata"),FALSE),"Controllare ritardo",""))))))</f>
        <v/>
      </c>
    </row>
    <row r="103" ht="23" customHeight="1">
      <c r="A103" s="13" t="n"/>
      <c r="B103" s="14" t="n"/>
      <c r="C103" s="13" t="n"/>
      <c r="D103" s="26" t="n"/>
      <c r="E103" s="26" t="n"/>
      <c r="F103" s="16" t="n"/>
      <c r="G103" s="17" t="n"/>
      <c r="H103" s="13" t="n"/>
      <c r="I103" s="13" t="n"/>
      <c r="J103" s="14" t="n"/>
      <c r="K103" s="9">
        <f>IF(OR(A103="",F103="",G103=""),"",IFERROR(G103/F103,""))</f>
        <v/>
      </c>
      <c r="L103" s="19">
        <f>IF(A103="","",IF(OR(B103="",D103="",F103="",J103=""),"Completare campi essenziali",IF(NOT(ISNUMBER(D103)),"Verificare data prevista",IF(B103&lt;&gt;"Sì","Verificare recapito",IF(J103="Ritornata","Gestire ritorno",IF(IFERROR(AND(D103+Parametri!$B$6&lt;TODAY(),E103="",J103&lt;&gt;"Consegnata"),FALSE),"Controllare ritardo",""))))))</f>
        <v/>
      </c>
    </row>
  </sheetData>
  <autoFilter ref="A3:L103"/>
  <mergeCells count="1">
    <mergeCell ref="A1:L1"/>
  </mergeCells>
  <conditionalFormatting sqref="L4:L103">
    <cfRule type="expression" priority="1" dxfId="0" stopIfTrue="1">
      <formula>$L4&lt;&gt;""</formula>
    </cfRule>
  </conditionalFormatting>
  <conditionalFormatting sqref="J4:J103">
    <cfRule type="expression" priority="2" dxfId="1">
      <formula>$J4="Consegnata"</formula>
    </cfRule>
  </conditionalFormatting>
  <dataValidations count="6">
    <dataValidation sqref="B4:B103" showDropDown="0" showInputMessage="1" showErrorMessage="1" allowBlank="0" errorTitle="Conferma non valida" error="Scegliere un valore dall’elenco dei recapiti." promptTitle="Conferma recapito" prompt="Selezionare lo stato della verifica del recapito." type="list">
      <formula1>INDIRECT("Parametri!$D$4:$D$6")</formula1>
    </dataValidation>
    <dataValidation sqref="C4:C103" showDropDown="0" showInputMessage="0" showErrorMessage="1" allowBlank="0" errorTitle="Attività non valida" error="Scegliere un’attività dall’elenco modificabile nel foglio Parametri." type="list">
      <formula1>INDIRECT("Parametri!$E$4:$E$8")</formula1>
    </dataValidation>
    <dataValidation sqref="D4:E103" showDropDown="0" showInputMessage="1" showErrorMessage="1" allowBlank="0" errorTitle="Data da controllare" error="Inserire una data compresa tra il limite iniziale e la data indicativa del matrimonio." promptTitle="Data attività" prompt="Usare il formato GG/MM/AAAA." type="date" operator="between">
      <formula1>INDIRECT("Parametri!$B$7")</formula1>
      <formula2>INDIRECT("Parametri!$B$5")</formula2>
    </dataValidation>
    <dataValidation sqref="F4:F103" showDropDown="0" showInputMessage="0" showErrorMessage="1" allowBlank="0" errorTitle="Quantità non valida" error="Inserire una quantità intera entro il limite indicato nel foglio Parametri." type="whole" operator="between">
      <formula1>1</formula1>
      <formula2>INDIRECT("Parametri!$B$8")</formula2>
    </dataValidation>
    <dataValidation sqref="G4:G103" showDropDown="0" showInputMessage="1" showErrorMessage="1" allowBlank="0" errorTitle="Importo non valido" error="Inserire un importo non negativo entro il limite indicato nel foglio Parametri." promptTitle="Importo indicativo" prompt="Inserire solo l’importo da controllare manualmente." type="decimal" operator="between">
      <formula1>0</formula1>
      <formula2>INDIRECT("Parametri!$B$9")</formula2>
    </dataValidation>
    <dataValidation sqref="J4:J103" showDropDown="0" showInputMessage="0" showErrorMessage="1" allowBlank="0" errorTitle="Stato non valido" error="Scegliere uno stato dall’elenco modificabile nel foglio Parametri." type="list">
      <formula1>INDIRECT("Parametri!$F$4:$F$8")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F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21" customWidth="1" min="4" max="4"/>
    <col width="23" customWidth="1" min="5" max="5"/>
    <col width="19" customWidth="1" min="6" max="6"/>
  </cols>
  <sheetData>
    <row r="1" ht="28" customHeight="1">
      <c r="A1" s="1" t="inlineStr">
        <is>
          <t>Parametri — spedizione partecipazioni matrimonio</t>
        </is>
      </c>
      <c r="B1" s="22" t="n"/>
      <c r="C1" s="22" t="n"/>
      <c r="D1" s="22" t="n"/>
      <c r="E1" s="22" t="n"/>
      <c r="F1" s="23" t="n"/>
    </row>
    <row r="2" ht="20" customHeight="1">
      <c r="A2" s="12" t="inlineStr">
        <is>
          <t>Ipotesi ed elenchi modificabili: i valori sono indicativi e non costituiscono preventivi o prezzi garantiti.</t>
        </is>
      </c>
    </row>
    <row r="3">
      <c r="A3" s="4" t="inlineStr">
        <is>
          <t>Ipotesi di pianificazione</t>
        </is>
      </c>
      <c r="B3" s="4" t="inlineStr">
        <is>
          <t>Valore</t>
        </is>
      </c>
      <c r="D3" s="4" t="inlineStr">
        <is>
          <t>Conferma recapito</t>
        </is>
      </c>
      <c r="E3" s="4" t="inlineStr">
        <is>
          <t>Attività corrente</t>
        </is>
      </c>
      <c r="F3" s="4" t="inlineStr">
        <is>
          <t>Stato</t>
        </is>
      </c>
    </row>
    <row r="4" ht="21" customHeight="1">
      <c r="A4" s="5" t="inlineStr">
        <is>
          <t>Budget indicativo per le spedizioni</t>
        </is>
      </c>
      <c r="B4" s="17" t="n">
        <v>450</v>
      </c>
      <c r="D4" s="13" t="inlineStr">
        <is>
          <t>Sì</t>
        </is>
      </c>
      <c r="E4" s="13" t="inlineStr">
        <is>
          <t>Stampa</t>
        </is>
      </c>
      <c r="F4" s="13" t="inlineStr">
        <is>
          <t>Da preparare</t>
        </is>
      </c>
    </row>
    <row r="5" ht="21" customHeight="1">
      <c r="A5" s="7" t="inlineStr">
        <is>
          <t>Data indicativa del matrimonio</t>
        </is>
      </c>
      <c r="B5" s="27" t="n">
        <v>46517</v>
      </c>
      <c r="D5" s="13" t="inlineStr">
        <is>
          <t>No</t>
        </is>
      </c>
      <c r="E5" s="13" t="inlineStr">
        <is>
          <t>Affrancatura</t>
        </is>
      </c>
      <c r="F5" s="13" t="inlineStr">
        <is>
          <t>Pronta</t>
        </is>
      </c>
    </row>
    <row r="6" ht="21" customHeight="1">
      <c r="A6" s="5" t="inlineStr">
        <is>
          <t>Giorni di tolleranza sul ritardo</t>
        </is>
      </c>
      <c r="B6" s="21" t="n">
        <v>3</v>
      </c>
      <c r="D6" s="13" t="inlineStr">
        <is>
          <t>Da verificare</t>
        </is>
      </c>
      <c r="E6" s="13" t="inlineStr">
        <is>
          <t>Invio postale</t>
        </is>
      </c>
      <c r="F6" s="13" t="inlineStr">
        <is>
          <t>Spedita</t>
        </is>
      </c>
    </row>
    <row r="7" ht="21" customHeight="1">
      <c r="A7" s="7" t="inlineStr">
        <is>
          <t>Prima data attività ammessa</t>
        </is>
      </c>
      <c r="B7" s="27" t="n">
        <v>45912</v>
      </c>
      <c r="E7" s="13" t="inlineStr">
        <is>
          <t>Consegna a mano</t>
        </is>
      </c>
      <c r="F7" s="13" t="inlineStr">
        <is>
          <t>Consegnata</t>
        </is>
      </c>
    </row>
    <row r="8" ht="21" customHeight="1">
      <c r="A8" s="5" t="inlineStr">
        <is>
          <t>Quantità massima per riga</t>
        </is>
      </c>
      <c r="B8" s="21" t="n">
        <v>10</v>
      </c>
      <c r="E8" s="13" t="inlineStr">
        <is>
          <t>Gestione ritorno</t>
        </is>
      </c>
      <c r="F8" s="13" t="inlineStr">
        <is>
          <t>Ritornata</t>
        </is>
      </c>
    </row>
    <row r="9" ht="21" customHeight="1">
      <c r="A9" s="7" t="inlineStr">
        <is>
          <t>Importo massimo per riga</t>
        </is>
      </c>
      <c r="B9" s="17" t="n">
        <v>1000</v>
      </c>
    </row>
  </sheetData>
  <mergeCells count="1">
    <mergeCell ref="A1:F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Modello organizzativo con dati fittizi</dc:creator>
  <dc:title xmlns:dc="http://purl.org/dc/elements/1.1/">Spedizione partecipazioni matrimonio</dc:title>
  <dc:description xmlns:dc="http://purl.org/dc/elements/1.1/">Registro organizzativo per la spedizione delle partecipazioni di matrimonio.</dc:description>
  <dc:subject xmlns:dc="http://purl.org/dc/elements/1.1/">Organizzazione di stampa, affrancatura, invio e ritorni</dc:subject>
  <dc:language xmlns:dc="http://purl.org/dc/elements/1.1/">it-IT</dc:language>
  <dcterms:created xmlns:dcterms="http://purl.org/dc/terms/" xmlns:xsi="http://www.w3.org/2001/XMLSchema-instance" xsi:type="dcterms:W3CDTF">2026-09-12T04:46:20Z</dcterms:created>
  <dcterms:modified xmlns:dcterms="http://purl.org/dc/terms/" xmlns:xsi="http://www.w3.org/2001/XMLSchema-instance" xsi:type="dcterms:W3CDTF">2026-09-12T04:46:21+00:00Z</dcterms:modified>
</cp:coreProperties>
</file>